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エコリフォーム支援室\LCCM住宅整備推進事業\2.事業準備\交付規程・マニュアル作成案\"/>
    </mc:Choice>
  </mc:AlternateContent>
  <bookViews>
    <workbookView xWindow="0" yWindow="0" windowWidth="28800" windowHeight="11835" tabRatio="866"/>
  </bookViews>
  <sheets>
    <sheet name="実績（入力フォーム）" sheetId="64" r:id="rId1"/>
    <sheet name="実績（記入例）" sheetId="74" r:id="rId2"/>
    <sheet name="補助対象事業費の内訳（別添4）" sheetId="29" r:id="rId3"/>
  </sheets>
  <definedNames>
    <definedName name="_xlnm.Print_Area" localSheetId="1">'実績（記入例）'!$A$1:$Y$43</definedName>
    <definedName name="_xlnm.Print_Area" localSheetId="0">'実績（入力フォーム）'!$A$1:$Y$43</definedName>
    <definedName name="_xlnm.Print_Area" localSheetId="2">'補助対象事業費の内訳（別添4）'!$A$1:$R$63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9" l="1"/>
  <c r="C5" i="29"/>
  <c r="G4" i="29"/>
  <c r="G39" i="74" l="1"/>
  <c r="G39" i="64" l="1"/>
  <c r="D39" i="74" l="1"/>
  <c r="S27" i="74"/>
  <c r="O27" i="74"/>
  <c r="G27" i="74"/>
  <c r="E11" i="74" l="1"/>
  <c r="D39" i="64" l="1"/>
  <c r="P5" i="29"/>
  <c r="B9" i="29" l="1"/>
  <c r="B8" i="29"/>
  <c r="S27" i="64" l="1"/>
  <c r="B36" i="29" l="1"/>
  <c r="B34" i="29"/>
  <c r="B32" i="29"/>
  <c r="B30" i="29"/>
  <c r="B28" i="29"/>
  <c r="B26" i="29"/>
  <c r="B24" i="29"/>
  <c r="B22" i="29"/>
  <c r="B20" i="29"/>
  <c r="B18" i="29"/>
  <c r="B16" i="29"/>
  <c r="B14" i="29"/>
  <c r="O27" i="64" l="1"/>
  <c r="G27" i="64"/>
  <c r="M39" i="64" s="1"/>
  <c r="S39" i="64" l="1"/>
  <c r="E11" i="64"/>
  <c r="I36" i="29"/>
  <c r="I34" i="29"/>
  <c r="I32" i="29"/>
  <c r="I30" i="29"/>
  <c r="I28" i="29"/>
  <c r="I26" i="29"/>
  <c r="E37" i="29" l="1"/>
  <c r="R37" i="29" l="1"/>
  <c r="R35" i="29"/>
  <c r="R33" i="29"/>
  <c r="R31" i="29"/>
  <c r="R29" i="29"/>
  <c r="R27" i="29"/>
  <c r="R25" i="29"/>
  <c r="R23" i="29"/>
  <c r="R21" i="29"/>
  <c r="R19" i="29"/>
  <c r="R17" i="29"/>
  <c r="R15" i="29"/>
  <c r="P37" i="29"/>
  <c r="P35" i="29"/>
  <c r="P33" i="29"/>
  <c r="P31" i="29"/>
  <c r="P29" i="29"/>
  <c r="P27" i="29"/>
  <c r="P25" i="29"/>
  <c r="P23" i="29"/>
  <c r="P21" i="29"/>
  <c r="P19" i="29"/>
  <c r="P17" i="29"/>
  <c r="P15" i="29"/>
  <c r="P39" i="29" l="1"/>
  <c r="N37" i="29"/>
  <c r="N35" i="29"/>
  <c r="N33" i="29"/>
  <c r="N31" i="29"/>
  <c r="N29" i="29"/>
  <c r="N27" i="29"/>
  <c r="N25" i="29"/>
  <c r="N23" i="29"/>
  <c r="N21" i="29"/>
  <c r="N19" i="29"/>
  <c r="N17" i="29"/>
  <c r="N15" i="29"/>
  <c r="L37" i="29"/>
  <c r="L35" i="29"/>
  <c r="L33" i="29"/>
  <c r="L31" i="29"/>
  <c r="L29" i="29"/>
  <c r="L27" i="29"/>
  <c r="L25" i="29"/>
  <c r="L23" i="29"/>
  <c r="L21" i="29"/>
  <c r="L19" i="29"/>
  <c r="L17" i="29"/>
  <c r="L15" i="29"/>
  <c r="E35" i="29"/>
  <c r="E33" i="29"/>
  <c r="E31" i="29"/>
  <c r="E29" i="29"/>
  <c r="E27" i="29"/>
  <c r="E25" i="29"/>
  <c r="E23" i="29"/>
  <c r="E21" i="29"/>
  <c r="E19" i="29"/>
  <c r="E17" i="29"/>
  <c r="E15" i="29"/>
  <c r="G37" i="29"/>
  <c r="G35" i="29"/>
  <c r="G33" i="29"/>
  <c r="G31" i="29"/>
  <c r="G29" i="29"/>
  <c r="G27" i="29"/>
  <c r="G25" i="29"/>
  <c r="G23" i="29"/>
  <c r="G21" i="29"/>
  <c r="G19" i="29"/>
  <c r="G17" i="29"/>
  <c r="G15" i="29"/>
  <c r="E39" i="29" l="1"/>
  <c r="L46" i="29" l="1"/>
  <c r="L39" i="29"/>
  <c r="O39" i="64" l="1"/>
  <c r="E49" i="29"/>
  <c r="L49" i="29" s="1"/>
  <c r="U39" i="64" l="1"/>
  <c r="P49" i="29"/>
  <c r="P46" i="29"/>
  <c r="Q39" i="64" l="1"/>
  <c r="W39" i="64"/>
  <c r="O52" i="29"/>
</calcChain>
</file>

<file path=xl/comments1.xml><?xml version="1.0" encoding="utf-8"?>
<comments xmlns="http://schemas.openxmlformats.org/spreadsheetml/2006/main">
  <authors>
    <author xml:space="preserve"> </author>
  </authors>
  <commentList>
    <comment ref="E4" authorId="0" shapeId="0">
      <text>
        <r>
          <rPr>
            <b/>
            <sz val="9"/>
            <color indexed="81"/>
            <rFont val="MS P ゴシック"/>
            <family val="3"/>
            <charset val="128"/>
          </rPr>
          <t>交付申請書に記載されたプロジェクト名を入力してください。</t>
        </r>
      </text>
    </comment>
    <comment ref="E7" authorId="0" shapeId="0">
      <text>
        <r>
          <rPr>
            <b/>
            <sz val="9"/>
            <color indexed="81"/>
            <rFont val="MS P ゴシック"/>
            <family val="3"/>
            <charset val="128"/>
          </rPr>
          <t>中間報告を行う住宅名称を入力してください。</t>
        </r>
      </text>
    </comment>
    <comment ref="G10" authorId="0" shapeId="0">
      <text>
        <r>
          <rPr>
            <b/>
            <sz val="9"/>
            <color indexed="81"/>
            <rFont val="MS P ゴシック"/>
            <family val="3"/>
            <charset val="128"/>
          </rPr>
          <t xml:space="preserve"> 該当する算定方法の□を■で選択してください。</t>
        </r>
      </text>
    </comment>
    <comment ref="O13" authorId="0" shapeId="0">
      <text>
        <r>
          <rPr>
            <b/>
            <sz val="9"/>
            <color indexed="81"/>
            <rFont val="MS P ゴシック"/>
            <family val="3"/>
            <charset val="128"/>
          </rPr>
          <t xml:space="preserve"> 根拠資料（契約書、見積書、領収書等）により確認できる金額を入力してください。
根拠資料には、該当箇所にマーカーし、計上する金額が確認できるようにしてください。</t>
        </r>
      </text>
    </comment>
    <comment ref="O19" authorId="0" shapeId="0">
      <text>
        <r>
          <rPr>
            <b/>
            <sz val="9"/>
            <color indexed="81"/>
            <rFont val="MS P ゴシック"/>
            <family val="3"/>
            <charset val="128"/>
          </rPr>
          <t>工事費が0円の場合は“0”を入力してください。</t>
        </r>
      </text>
    </comment>
    <comment ref="G26" authorId="0" shapeId="0">
      <text>
        <r>
          <rPr>
            <b/>
            <sz val="9"/>
            <color indexed="81"/>
            <rFont val="MS P ゴシック"/>
            <family val="3"/>
            <charset val="128"/>
          </rPr>
          <t xml:space="preserve"> 調査設計計画費に係る補助対象外の合算額を入力してください。</t>
        </r>
      </text>
    </comment>
    <comment ref="O26" authorId="0" shapeId="0">
      <text>
        <r>
          <rPr>
            <b/>
            <sz val="9"/>
            <color indexed="81"/>
            <rFont val="MS P ゴシック"/>
            <family val="3"/>
            <charset val="128"/>
          </rPr>
          <t>建設工事費に係る補助対象外の合算額を入力してください。</t>
        </r>
      </text>
    </comment>
  </commentList>
</comments>
</file>

<file path=xl/sharedStrings.xml><?xml version="1.0" encoding="utf-8"?>
<sst xmlns="http://schemas.openxmlformats.org/spreadsheetml/2006/main" count="400" uniqueCount="115">
  <si>
    <t>（記載上の注意）</t>
    <phoneticPr fontId="1"/>
  </si>
  <si>
    <t>調査設計計画費</t>
    <rPh sb="0" eb="2">
      <t>チョウサ</t>
    </rPh>
    <rPh sb="2" eb="4">
      <t>セッケイ</t>
    </rPh>
    <rPh sb="4" eb="6">
      <t>ケイカク</t>
    </rPh>
    <rPh sb="6" eb="7">
      <t>ヒ</t>
    </rPh>
    <phoneticPr fontId="1"/>
  </si>
  <si>
    <t>建設工事費</t>
    <rPh sb="0" eb="2">
      <t>ケンセツ</t>
    </rPh>
    <rPh sb="2" eb="5">
      <t>コウジヒ</t>
    </rPh>
    <phoneticPr fontId="1"/>
  </si>
  <si>
    <t>□</t>
  </si>
  <si>
    <t>事業費</t>
    <rPh sb="0" eb="3">
      <t>ジギョウヒ</t>
    </rPh>
    <phoneticPr fontId="1"/>
  </si>
  <si>
    <t>プロジェクト名</t>
    <rPh sb="6" eb="7">
      <t>メイ</t>
    </rPh>
    <phoneticPr fontId="1"/>
  </si>
  <si>
    <t>項目</t>
    <rPh sb="0" eb="2">
      <t>コウモク</t>
    </rPh>
    <phoneticPr fontId="1"/>
  </si>
  <si>
    <t>プロジェクト名</t>
    <rPh sb="6" eb="7">
      <t>メイ</t>
    </rPh>
    <phoneticPr fontId="8"/>
  </si>
  <si>
    <t>&lt;建設工事費に関する標準住宅工事費の算定&gt;（該当する算定方法の□を■で選択してください。）</t>
    <rPh sb="1" eb="3">
      <t>ケンセツ</t>
    </rPh>
    <rPh sb="3" eb="6">
      <t>コウジヒ</t>
    </rPh>
    <rPh sb="7" eb="8">
      <t>カン</t>
    </rPh>
    <rPh sb="10" eb="12">
      <t>ヒョウジュン</t>
    </rPh>
    <rPh sb="12" eb="14">
      <t>ジュウタク</t>
    </rPh>
    <rPh sb="14" eb="17">
      <t>コウジヒ</t>
    </rPh>
    <rPh sb="18" eb="20">
      <t>サンテイ</t>
    </rPh>
    <rPh sb="22" eb="24">
      <t>ガイトウ</t>
    </rPh>
    <rPh sb="26" eb="28">
      <t>サンテイ</t>
    </rPh>
    <rPh sb="28" eb="30">
      <t>ホウホウ</t>
    </rPh>
    <rPh sb="35" eb="37">
      <t>センタク</t>
    </rPh>
    <phoneticPr fontId="1"/>
  </si>
  <si>
    <t>住宅のタイプ</t>
    <rPh sb="0" eb="2">
      <t>ジュウタク</t>
    </rPh>
    <phoneticPr fontId="1"/>
  </si>
  <si>
    <t>建物の名称</t>
    <rPh sb="0" eb="2">
      <t>タテモノ</t>
    </rPh>
    <rPh sb="3" eb="5">
      <t>メイショウ</t>
    </rPh>
    <phoneticPr fontId="1"/>
  </si>
  <si>
    <t>補助対象工事費</t>
    <rPh sb="0" eb="2">
      <t>ホジョ</t>
    </rPh>
    <rPh sb="2" eb="4">
      <t>タイショウ</t>
    </rPh>
    <rPh sb="4" eb="7">
      <t>コウジヒ</t>
    </rPh>
    <phoneticPr fontId="1"/>
  </si>
  <si>
    <t>対象住宅工事費（Ｂ）</t>
    <rPh sb="0" eb="2">
      <t>タイショウ</t>
    </rPh>
    <rPh sb="2" eb="4">
      <t>ジュウタク</t>
    </rPh>
    <rPh sb="4" eb="7">
      <t>コウジヒ</t>
    </rPh>
    <phoneticPr fontId="1"/>
  </si>
  <si>
    <t>標準住宅工事費（Ｃ）</t>
    <rPh sb="0" eb="2">
      <t>ヒョウジュン</t>
    </rPh>
    <rPh sb="2" eb="4">
      <t>ジュウタク</t>
    </rPh>
    <rPh sb="4" eb="7">
      <t>コウジヒ</t>
    </rPh>
    <phoneticPr fontId="1"/>
  </si>
  <si>
    <t>根拠資料の項目名</t>
    <rPh sb="0" eb="2">
      <t>コンキョ</t>
    </rPh>
    <rPh sb="2" eb="4">
      <t>シリョウ</t>
    </rPh>
    <rPh sb="5" eb="7">
      <t>コウモク</t>
    </rPh>
    <rPh sb="7" eb="8">
      <t>メイ</t>
    </rPh>
    <phoneticPr fontId="1"/>
  </si>
  <si>
    <t>Ｄ＝Ｂ－Ｃ</t>
    <phoneticPr fontId="1"/>
  </si>
  <si>
    <t>（１戸当たりの上限額：</t>
    <rPh sb="7" eb="9">
      <t>ジョウゲン</t>
    </rPh>
    <phoneticPr fontId="1"/>
  </si>
  <si>
    <t>千円）</t>
    <rPh sb="0" eb="2">
      <t>センエン</t>
    </rPh>
    <phoneticPr fontId="1"/>
  </si>
  <si>
    <t>単位：千円</t>
    <rPh sb="0" eb="2">
      <t>タンイ</t>
    </rPh>
    <rPh sb="3" eb="5">
      <t>センエン</t>
    </rPh>
    <phoneticPr fontId="1"/>
  </si>
  <si>
    <t>掛かり増し費用（Ｄ）</t>
    <rPh sb="0" eb="1">
      <t>カ</t>
    </rPh>
    <rPh sb="3" eb="4">
      <t>マ</t>
    </rPh>
    <rPh sb="5" eb="7">
      <t>ヒヨウ</t>
    </rPh>
    <phoneticPr fontId="1"/>
  </si>
  <si>
    <t>（Ａ＋Ｄ）×Ｅ</t>
    <phoneticPr fontId="1"/>
  </si>
  <si>
    <t>(注１) 交付申請の際は、モデルプランの住宅タイプごとに作成すること。</t>
    <rPh sb="5" eb="7">
      <t>コウフ</t>
    </rPh>
    <rPh sb="7" eb="9">
      <t>シンセイ</t>
    </rPh>
    <rPh sb="10" eb="11">
      <t>サイ</t>
    </rPh>
    <rPh sb="20" eb="22">
      <t>ジュウタク</t>
    </rPh>
    <rPh sb="28" eb="30">
      <t>サクセイ</t>
    </rPh>
    <phoneticPr fontId="1"/>
  </si>
  <si>
    <t>申請者が根拠をもって標準住宅工事費を算定（算定根拠を別途添付すること）</t>
    <rPh sb="0" eb="3">
      <t>シンセイシャ</t>
    </rPh>
    <rPh sb="4" eb="6">
      <t>コンキョ</t>
    </rPh>
    <rPh sb="10" eb="12">
      <t>ヒョウジュン</t>
    </rPh>
    <rPh sb="12" eb="14">
      <t>ジュウタク</t>
    </rPh>
    <rPh sb="14" eb="17">
      <t>コウジヒ</t>
    </rPh>
    <rPh sb="18" eb="20">
      <t>サンテイ</t>
    </rPh>
    <rPh sb="21" eb="23">
      <t>サンテイ</t>
    </rPh>
    <rPh sb="23" eb="25">
      <t>コンキョ</t>
    </rPh>
    <rPh sb="26" eb="28">
      <t>ベット</t>
    </rPh>
    <rPh sb="28" eb="30">
      <t>テンプ</t>
    </rPh>
    <phoneticPr fontId="1"/>
  </si>
  <si>
    <t>調査設計計画費金額（Ａ）</t>
    <rPh sb="0" eb="2">
      <t>チョウサ</t>
    </rPh>
    <rPh sb="2" eb="4">
      <t>セッケイ</t>
    </rPh>
    <rPh sb="4" eb="6">
      <t>ケイカク</t>
    </rPh>
    <rPh sb="6" eb="7">
      <t>ヒ</t>
    </rPh>
    <rPh sb="7" eb="9">
      <t>キンガク</t>
    </rPh>
    <phoneticPr fontId="1"/>
  </si>
  <si>
    <t>前回申請額</t>
    <rPh sb="0" eb="2">
      <t>ゼンカイ</t>
    </rPh>
    <rPh sb="2" eb="5">
      <t>シンセイガク</t>
    </rPh>
    <phoneticPr fontId="1"/>
  </si>
  <si>
    <t>今回申請額又は実績報告額</t>
    <rPh sb="0" eb="2">
      <t>コンカイ</t>
    </rPh>
    <rPh sb="2" eb="5">
      <t>シンセイガク</t>
    </rPh>
    <rPh sb="5" eb="6">
      <t>マタ</t>
    </rPh>
    <rPh sb="7" eb="9">
      <t>ジッセキ</t>
    </rPh>
    <rPh sb="9" eb="11">
      <t>ホウコク</t>
    </rPh>
    <rPh sb="11" eb="12">
      <t>ガク</t>
    </rPh>
    <phoneticPr fontId="1"/>
  </si>
  <si>
    <t>(注２) 交付変更承認申請の場合は、前回申請額等を上段に（　　）書で記載すること。</t>
    <rPh sb="1" eb="2">
      <t>チュウ</t>
    </rPh>
    <phoneticPr fontId="1"/>
  </si>
  <si>
    <t>(注３) 記載する金額は、補助率を乗ずる前の補助対象額とすること。</t>
    <phoneticPr fontId="8"/>
  </si>
  <si>
    <t>(注４) 消費税の額を除いた額で記載すること。</t>
    <phoneticPr fontId="8"/>
  </si>
  <si>
    <t>(注５) 表中の金額は千円未満を切り捨てとして算定し、千円単位として記入すること。</t>
    <rPh sb="5" eb="7">
      <t>ヒョウチュウ</t>
    </rPh>
    <rPh sb="8" eb="10">
      <t>キンガク</t>
    </rPh>
    <rPh sb="11" eb="13">
      <t>センエン</t>
    </rPh>
    <rPh sb="13" eb="15">
      <t>ミマン</t>
    </rPh>
    <rPh sb="16" eb="17">
      <t>キ</t>
    </rPh>
    <rPh sb="18" eb="19">
      <t>ス</t>
    </rPh>
    <rPh sb="23" eb="25">
      <t>サンテイ</t>
    </rPh>
    <rPh sb="27" eb="29">
      <t>センエン</t>
    </rPh>
    <rPh sb="29" eb="31">
      <t>タンイ</t>
    </rPh>
    <rPh sb="34" eb="36">
      <t>キニュウ</t>
    </rPh>
    <phoneticPr fontId="8"/>
  </si>
  <si>
    <t>(注６) １戸当たりの補助額は50万円～125万円を限度とすること。</t>
    <rPh sb="6" eb="7">
      <t>コ</t>
    </rPh>
    <rPh sb="7" eb="8">
      <t>ア</t>
    </rPh>
    <rPh sb="11" eb="14">
      <t>ホジョガク</t>
    </rPh>
    <rPh sb="17" eb="19">
      <t>マンエン</t>
    </rPh>
    <rPh sb="23" eb="25">
      <t>マンエン</t>
    </rPh>
    <rPh sb="26" eb="28">
      <t>ゲンド</t>
    </rPh>
    <phoneticPr fontId="8"/>
  </si>
  <si>
    <t>１戸当たりの補助額
（Ａ＋Ｄ）×Ｅ　又は　1,250千円　の低い額</t>
    <phoneticPr fontId="1"/>
  </si>
  <si>
    <t>補助対象事業費の内訳</t>
    <rPh sb="0" eb="2">
      <t>ホジョ</t>
    </rPh>
    <rPh sb="2" eb="4">
      <t>タイショウ</t>
    </rPh>
    <rPh sb="4" eb="7">
      <t>ジギョウヒ</t>
    </rPh>
    <rPh sb="8" eb="10">
      <t>ウチワケ</t>
    </rPh>
    <phoneticPr fontId="8"/>
  </si>
  <si>
    <t>補助率（Ｅ）1/2</t>
    <rPh sb="0" eb="3">
      <t>ホジョリツ</t>
    </rPh>
    <phoneticPr fontId="1"/>
  </si>
  <si>
    <t>建設工事費補助対象事業費</t>
    <rPh sb="0" eb="2">
      <t>ケンセツ</t>
    </rPh>
    <rPh sb="2" eb="4">
      <t>コウジ</t>
    </rPh>
    <rPh sb="4" eb="5">
      <t>ヒ</t>
    </rPh>
    <rPh sb="5" eb="7">
      <t>ホジョ</t>
    </rPh>
    <rPh sb="7" eb="9">
      <t>タイショウ</t>
    </rPh>
    <rPh sb="9" eb="12">
      <t>ジギョウヒ</t>
    </rPh>
    <phoneticPr fontId="1"/>
  </si>
  <si>
    <t>調査設計計画費補助対象事業費</t>
    <rPh sb="0" eb="2">
      <t>チョウサ</t>
    </rPh>
    <rPh sb="2" eb="4">
      <t>セッケイ</t>
    </rPh>
    <rPh sb="4" eb="6">
      <t>ケイカク</t>
    </rPh>
    <rPh sb="6" eb="7">
      <t>ヒ</t>
    </rPh>
    <rPh sb="7" eb="9">
      <t>ホジョ</t>
    </rPh>
    <rPh sb="9" eb="11">
      <t>タイショウ</t>
    </rPh>
    <rPh sb="11" eb="14">
      <t>ジギョウヒ</t>
    </rPh>
    <phoneticPr fontId="1"/>
  </si>
  <si>
    <t>（D）</t>
    <phoneticPr fontId="1"/>
  </si>
  <si>
    <t>（Ａ）</t>
    <phoneticPr fontId="1"/>
  </si>
  <si>
    <r>
      <t xml:space="preserve">(注７) </t>
    </r>
    <r>
      <rPr>
        <sz val="24"/>
        <color rgb="FFFF0000"/>
        <rFont val="ＭＳ 明朝"/>
        <family val="1"/>
        <charset val="128"/>
      </rPr>
      <t>証拠書類（契約書、見積書、領収書等（当該資料による合理的な算出を含む））により、金額が確認できる費用を記載すること。</t>
    </r>
    <rPh sb="5" eb="7">
      <t>ショウコ</t>
    </rPh>
    <phoneticPr fontId="1"/>
  </si>
  <si>
    <r>
      <rPr>
        <sz val="24"/>
        <color theme="0"/>
        <rFont val="ＭＳ 明朝"/>
        <family val="1"/>
        <charset val="128"/>
      </rPr>
      <t>(注８)</t>
    </r>
    <r>
      <rPr>
        <sz val="24"/>
        <color rgb="FFFF0000"/>
        <rFont val="ＭＳ 明朝"/>
        <family val="1"/>
        <charset val="128"/>
      </rPr>
      <t xml:space="preserve"> 実績報告の場合は、上記書類に加えて確認済証及び完了検査済証の写しも添付すること。</t>
    </r>
    <rPh sb="5" eb="7">
      <t>ジッセキ</t>
    </rPh>
    <rPh sb="7" eb="9">
      <t>ホウコク</t>
    </rPh>
    <rPh sb="10" eb="12">
      <t>バアイ</t>
    </rPh>
    <rPh sb="14" eb="16">
      <t>ジョウキ</t>
    </rPh>
    <rPh sb="16" eb="18">
      <t>ショルイ</t>
    </rPh>
    <rPh sb="19" eb="20">
      <t>クワ</t>
    </rPh>
    <rPh sb="22" eb="24">
      <t>カクニン</t>
    </rPh>
    <rPh sb="24" eb="25">
      <t>ス</t>
    </rPh>
    <rPh sb="26" eb="27">
      <t>オヨ</t>
    </rPh>
    <rPh sb="28" eb="30">
      <t>カンリョウ</t>
    </rPh>
    <rPh sb="30" eb="32">
      <t>ケンサ</t>
    </rPh>
    <rPh sb="32" eb="33">
      <t>スミ</t>
    </rPh>
    <rPh sb="33" eb="34">
      <t>ショウ</t>
    </rPh>
    <rPh sb="35" eb="36">
      <t>ウツ</t>
    </rPh>
    <rPh sb="38" eb="40">
      <t>テンプ</t>
    </rPh>
    <phoneticPr fontId="1"/>
  </si>
  <si>
    <r>
      <t>標準単価に基づいて標準住宅工事費を算定（標準単価15千円/m</t>
    </r>
    <r>
      <rPr>
        <vertAlign val="superscript"/>
        <sz val="24"/>
        <color theme="1"/>
        <rFont val="ＭＳ 明朝"/>
        <family val="1"/>
        <charset val="128"/>
      </rPr>
      <t>2</t>
    </r>
    <r>
      <rPr>
        <sz val="24"/>
        <color theme="1"/>
        <rFont val="ＭＳ 明朝"/>
        <family val="1"/>
        <charset val="128"/>
      </rPr>
      <t>×対象住宅の床面積）</t>
    </r>
    <rPh sb="0" eb="2">
      <t>ヒョウジュン</t>
    </rPh>
    <rPh sb="2" eb="4">
      <t>タンカ</t>
    </rPh>
    <rPh sb="5" eb="6">
      <t>モト</t>
    </rPh>
    <rPh sb="9" eb="11">
      <t>ヒョウジュン</t>
    </rPh>
    <rPh sb="11" eb="13">
      <t>ジュウタク</t>
    </rPh>
    <rPh sb="13" eb="16">
      <t>コウジヒ</t>
    </rPh>
    <rPh sb="17" eb="19">
      <t>サンテイ</t>
    </rPh>
    <rPh sb="20" eb="22">
      <t>ヒョウジュン</t>
    </rPh>
    <rPh sb="22" eb="24">
      <t>タンカ</t>
    </rPh>
    <rPh sb="26" eb="28">
      <t>センエン</t>
    </rPh>
    <rPh sb="32" eb="36">
      <t>タイショウジュウタク</t>
    </rPh>
    <rPh sb="37" eb="40">
      <t>ユカメンセキ</t>
    </rPh>
    <phoneticPr fontId="1"/>
  </si>
  <si>
    <r>
      <t>延べ面積 [m</t>
    </r>
    <r>
      <rPr>
        <vertAlign val="superscript"/>
        <sz val="24"/>
        <color theme="1"/>
        <rFont val="ＭＳ 明朝"/>
        <family val="1"/>
        <charset val="128"/>
      </rPr>
      <t>2</t>
    </r>
    <r>
      <rPr>
        <sz val="24"/>
        <color theme="1"/>
        <rFont val="ＭＳ 明朝"/>
        <family val="1"/>
        <charset val="128"/>
      </rPr>
      <t>]</t>
    </r>
    <rPh sb="0" eb="1">
      <t>ノ</t>
    </rPh>
    <rPh sb="2" eb="4">
      <t>メンセキ</t>
    </rPh>
    <phoneticPr fontId="1"/>
  </si>
  <si>
    <t>千円</t>
    <rPh sb="0" eb="2">
      <t>センエン</t>
    </rPh>
    <phoneticPr fontId="1"/>
  </si>
  <si>
    <t>建設工事費</t>
    <rPh sb="0" eb="5">
      <t>ケンセツコウジヒ</t>
    </rPh>
    <phoneticPr fontId="1"/>
  </si>
  <si>
    <t>補助対象事業費</t>
    <rPh sb="0" eb="7">
      <t>ホジョタイショウジギョウヒ</t>
    </rPh>
    <phoneticPr fontId="1"/>
  </si>
  <si>
    <t>調査設計計画費</t>
    <rPh sb="0" eb="4">
      <t>チョウサセッケイ</t>
    </rPh>
    <rPh sb="4" eb="7">
      <t>ケイカクヒ</t>
    </rPh>
    <phoneticPr fontId="1"/>
  </si>
  <si>
    <t>根拠資料の項目名</t>
    <rPh sb="0" eb="2">
      <t>コンキョ</t>
    </rPh>
    <rPh sb="2" eb="4">
      <t>シリョウ</t>
    </rPh>
    <rPh sb="5" eb="8">
      <t>コウモクメイ</t>
    </rPh>
    <phoneticPr fontId="1"/>
  </si>
  <si>
    <t>標準住宅工事費</t>
    <rPh sb="0" eb="2">
      <t>ヒョウジュン</t>
    </rPh>
    <rPh sb="2" eb="4">
      <t>ジュウタク</t>
    </rPh>
    <rPh sb="4" eb="7">
      <t>コウジヒ</t>
    </rPh>
    <phoneticPr fontId="1"/>
  </si>
  <si>
    <t>標準住宅工事費の算定</t>
    <rPh sb="0" eb="2">
      <t>ヒョウジュン</t>
    </rPh>
    <rPh sb="2" eb="4">
      <t>ジュウタク</t>
    </rPh>
    <rPh sb="4" eb="7">
      <t>コウジヒ</t>
    </rPh>
    <rPh sb="8" eb="10">
      <t>サンテイ</t>
    </rPh>
    <phoneticPr fontId="1"/>
  </si>
  <si>
    <r>
      <t>標準単価に基づいて標準住宅工事費を算定（標準単価15千円/m</t>
    </r>
    <r>
      <rPr>
        <vertAlign val="superscript"/>
        <sz val="11"/>
        <color theme="1"/>
        <rFont val="ＭＳ 明朝"/>
        <family val="1"/>
        <charset val="128"/>
      </rPr>
      <t>2</t>
    </r>
    <r>
      <rPr>
        <sz val="11"/>
        <color theme="1"/>
        <rFont val="ＭＳ 明朝"/>
        <family val="1"/>
        <charset val="128"/>
      </rPr>
      <t>×対象住宅の床面積）</t>
    </r>
    <rPh sb="0" eb="2">
      <t>ヒョウジュン</t>
    </rPh>
    <rPh sb="2" eb="4">
      <t>タンカ</t>
    </rPh>
    <rPh sb="5" eb="6">
      <t>モト</t>
    </rPh>
    <rPh sb="9" eb="11">
      <t>ヒョウジュン</t>
    </rPh>
    <rPh sb="11" eb="13">
      <t>ジュウタク</t>
    </rPh>
    <rPh sb="13" eb="16">
      <t>コウジヒ</t>
    </rPh>
    <rPh sb="17" eb="19">
      <t>サンテイ</t>
    </rPh>
    <rPh sb="20" eb="22">
      <t>ヒョウジュン</t>
    </rPh>
    <rPh sb="22" eb="24">
      <t>タンカ</t>
    </rPh>
    <rPh sb="26" eb="28">
      <t>センエン</t>
    </rPh>
    <rPh sb="32" eb="36">
      <t>タイショウジュウタク</t>
    </rPh>
    <rPh sb="37" eb="40">
      <t>ユカメンセキ</t>
    </rPh>
    <phoneticPr fontId="1"/>
  </si>
  <si>
    <t>断熱工事（外皮）</t>
    <rPh sb="0" eb="4">
      <t>ダンネツコウジ</t>
    </rPh>
    <rPh sb="5" eb="7">
      <t>ガイヒ</t>
    </rPh>
    <phoneticPr fontId="1"/>
  </si>
  <si>
    <t>断熱工事（開口部）</t>
    <rPh sb="0" eb="4">
      <t>ダンネツコウジ</t>
    </rPh>
    <rPh sb="5" eb="8">
      <t>カイコウブ</t>
    </rPh>
    <phoneticPr fontId="1"/>
  </si>
  <si>
    <t>高効率設備機器（換気）</t>
    <rPh sb="0" eb="3">
      <t>コウコウリツ</t>
    </rPh>
    <rPh sb="3" eb="7">
      <t>セツビキキ</t>
    </rPh>
    <rPh sb="8" eb="10">
      <t>カンキ</t>
    </rPh>
    <phoneticPr fontId="1"/>
  </si>
  <si>
    <t>高効率設備機器（照明）</t>
    <rPh sb="0" eb="3">
      <t>コウコウリツ</t>
    </rPh>
    <rPh sb="3" eb="7">
      <t>セツビキキ</t>
    </rPh>
    <rPh sb="8" eb="10">
      <t>ショウメイ</t>
    </rPh>
    <phoneticPr fontId="1"/>
  </si>
  <si>
    <t>高効率設備機器（給湯）</t>
    <rPh sb="0" eb="3">
      <t>コウコウリツ</t>
    </rPh>
    <rPh sb="3" eb="7">
      <t>セツビキキ</t>
    </rPh>
    <rPh sb="8" eb="10">
      <t>キュウトウ</t>
    </rPh>
    <phoneticPr fontId="1"/>
  </si>
  <si>
    <t>高効率設備機器（暖冷房）</t>
    <rPh sb="0" eb="3">
      <t>コウコウリツ</t>
    </rPh>
    <rPh sb="3" eb="7">
      <t>セツビキキ</t>
    </rPh>
    <rPh sb="8" eb="11">
      <t>ダンレイボウ</t>
    </rPh>
    <phoneticPr fontId="1"/>
  </si>
  <si>
    <t>その他</t>
    <rPh sb="2" eb="3">
      <t>タ</t>
    </rPh>
    <phoneticPr fontId="1"/>
  </si>
  <si>
    <t>総事業費（千円）</t>
    <rPh sb="0" eb="3">
      <t>ソウジギョウ</t>
    </rPh>
    <rPh sb="3" eb="4">
      <t>ヒ</t>
    </rPh>
    <rPh sb="5" eb="7">
      <t>センエン</t>
    </rPh>
    <phoneticPr fontId="1"/>
  </si>
  <si>
    <t xml:space="preserve">LCCM住宅整備推進事業 </t>
    <rPh sb="4" eb="8">
      <t>ジュウタクセイビ</t>
    </rPh>
    <rPh sb="8" eb="10">
      <t>スイシン</t>
    </rPh>
    <rPh sb="10" eb="12">
      <t>ジギョウ</t>
    </rPh>
    <phoneticPr fontId="1"/>
  </si>
  <si>
    <t>【入力フォーム】</t>
    <rPh sb="1" eb="3">
      <t>ニュウリョク</t>
    </rPh>
    <phoneticPr fontId="1"/>
  </si>
  <si>
    <t>延べ面積</t>
    <rPh sb="0" eb="1">
      <t>ノ</t>
    </rPh>
    <rPh sb="2" eb="4">
      <t>メンセキ</t>
    </rPh>
    <phoneticPr fontId="1"/>
  </si>
  <si>
    <t>㎡</t>
    <phoneticPr fontId="1"/>
  </si>
  <si>
    <t>●申請住宅明細</t>
    <rPh sb="1" eb="3">
      <t>シンセイ</t>
    </rPh>
    <rPh sb="3" eb="5">
      <t>ジュウタク</t>
    </rPh>
    <rPh sb="5" eb="7">
      <t>メイサイ</t>
    </rPh>
    <phoneticPr fontId="1"/>
  </si>
  <si>
    <t>住宅タイプ</t>
    <rPh sb="0" eb="2">
      <t>ジュウタク</t>
    </rPh>
    <phoneticPr fontId="1"/>
  </si>
  <si>
    <t>住宅名称</t>
    <rPh sb="0" eb="4">
      <t>ジュウタクメイショウ</t>
    </rPh>
    <phoneticPr fontId="1"/>
  </si>
  <si>
    <t>合計</t>
    <rPh sb="0" eb="2">
      <t>ゴウケイ</t>
    </rPh>
    <phoneticPr fontId="1"/>
  </si>
  <si>
    <t>断熱工事（外皮）</t>
    <phoneticPr fontId="1"/>
  </si>
  <si>
    <t>断熱工事（開口部）</t>
    <phoneticPr fontId="1"/>
  </si>
  <si>
    <t>高効率設備機器（暖冷房）</t>
    <phoneticPr fontId="1"/>
  </si>
  <si>
    <t>高効率設備機器（給湯）</t>
    <phoneticPr fontId="1"/>
  </si>
  <si>
    <t>高効率設備機器（換気）</t>
    <phoneticPr fontId="1"/>
  </si>
  <si>
    <t>高効率設備機器（照明）</t>
    <phoneticPr fontId="1"/>
  </si>
  <si>
    <t>小計</t>
    <rPh sb="0" eb="2">
      <t>ショウケイ</t>
    </rPh>
    <phoneticPr fontId="1"/>
  </si>
  <si>
    <t>合計</t>
    <rPh sb="0" eb="2">
      <t>ゴウケイ</t>
    </rPh>
    <phoneticPr fontId="1"/>
  </si>
  <si>
    <t>補助対象外</t>
    <rPh sb="0" eb="2">
      <t>ホジョ</t>
    </rPh>
    <rPh sb="2" eb="5">
      <t>タイショウガイ</t>
    </rPh>
    <phoneticPr fontId="1"/>
  </si>
  <si>
    <t>補助対象</t>
    <rPh sb="0" eb="2">
      <t>ホジョ</t>
    </rPh>
    <rPh sb="2" eb="4">
      <t>タイショウ</t>
    </rPh>
    <phoneticPr fontId="1"/>
  </si>
  <si>
    <t>事業費</t>
    <rPh sb="0" eb="2">
      <t>ジギョウ</t>
    </rPh>
    <rPh sb="2" eb="3">
      <t>ヒ</t>
    </rPh>
    <phoneticPr fontId="1"/>
  </si>
  <si>
    <t>千円</t>
    <rPh sb="0" eb="2">
      <t>センエン</t>
    </rPh>
    <phoneticPr fontId="1"/>
  </si>
  <si>
    <t>千円</t>
    <phoneticPr fontId="1"/>
  </si>
  <si>
    <t>金額</t>
    <rPh sb="0" eb="2">
      <t>キンガク</t>
    </rPh>
    <phoneticPr fontId="1"/>
  </si>
  <si>
    <t>)</t>
    <phoneticPr fontId="1"/>
  </si>
  <si>
    <t>（</t>
    <phoneticPr fontId="1"/>
  </si>
  <si>
    <t>）</t>
    <phoneticPr fontId="1"/>
  </si>
  <si>
    <t>(</t>
    <phoneticPr fontId="1"/>
  </si>
  <si>
    <t>)</t>
    <phoneticPr fontId="1"/>
  </si>
  <si>
    <t>■</t>
  </si>
  <si>
    <t>（仮称）LCCM住宅プロジェクト</t>
    <rPh sb="1" eb="3">
      <t>カショウ</t>
    </rPh>
    <rPh sb="8" eb="10">
      <t>ジュウタク</t>
    </rPh>
    <phoneticPr fontId="1"/>
  </si>
  <si>
    <t>SA邸</t>
    <rPh sb="2" eb="3">
      <t>テイ</t>
    </rPh>
    <phoneticPr fontId="1"/>
  </si>
  <si>
    <t>住宅工事費</t>
    <rPh sb="0" eb="2">
      <t>ジュウタク</t>
    </rPh>
    <rPh sb="2" eb="5">
      <t>コウジヒ</t>
    </rPh>
    <phoneticPr fontId="1"/>
  </si>
  <si>
    <t>BELS申請費</t>
    <phoneticPr fontId="1"/>
  </si>
  <si>
    <t>見積書 P.10</t>
    <rPh sb="0" eb="3">
      <t>ミツモリショ</t>
    </rPh>
    <phoneticPr fontId="1"/>
  </si>
  <si>
    <t>省エネ計算費用</t>
    <rPh sb="0" eb="1">
      <t>ショウ</t>
    </rPh>
    <rPh sb="3" eb="5">
      <t>ケイサン</t>
    </rPh>
    <rPh sb="5" eb="7">
      <t>ヒヨウ</t>
    </rPh>
    <phoneticPr fontId="1"/>
  </si>
  <si>
    <t>HEMS</t>
    <phoneticPr fontId="1"/>
  </si>
  <si>
    <t>蓄電池</t>
    <rPh sb="0" eb="3">
      <t>チクデンチ</t>
    </rPh>
    <phoneticPr fontId="1"/>
  </si>
  <si>
    <t>見積書 P.４</t>
    <rPh sb="0" eb="3">
      <t>ミツモリショ</t>
    </rPh>
    <phoneticPr fontId="1"/>
  </si>
  <si>
    <t>見積書 P.５</t>
    <rPh sb="0" eb="3">
      <t>ミツモリショ</t>
    </rPh>
    <phoneticPr fontId="1"/>
  </si>
  <si>
    <t>見積書 P.６</t>
    <rPh sb="0" eb="3">
      <t>ミツモリショ</t>
    </rPh>
    <phoneticPr fontId="1"/>
  </si>
  <si>
    <t>見積書 P.７</t>
    <rPh sb="0" eb="3">
      <t>ミツモリショ</t>
    </rPh>
    <phoneticPr fontId="1"/>
  </si>
  <si>
    <t>見積書 P.８</t>
    <rPh sb="0" eb="3">
      <t>ミツモリショ</t>
    </rPh>
    <phoneticPr fontId="1"/>
  </si>
  <si>
    <t>見積書 P.９</t>
    <rPh sb="0" eb="3">
      <t>ミツモリショ</t>
    </rPh>
    <phoneticPr fontId="1"/>
  </si>
  <si>
    <t>タイプ名</t>
    <rPh sb="3" eb="4">
      <t>メイ</t>
    </rPh>
    <phoneticPr fontId="1"/>
  </si>
  <si>
    <t>●プロジェクト名</t>
    <rPh sb="7" eb="8">
      <t>メイ</t>
    </rPh>
    <phoneticPr fontId="1"/>
  </si>
  <si>
    <t>プロジェクト名</t>
    <rPh sb="6" eb="7">
      <t>メイ</t>
    </rPh>
    <phoneticPr fontId="1"/>
  </si>
  <si>
    <t>住宅の名称</t>
    <rPh sb="0" eb="2">
      <t>ジュウタク</t>
    </rPh>
    <rPh sb="3" eb="5">
      <t>メイショウ</t>
    </rPh>
    <phoneticPr fontId="1"/>
  </si>
  <si>
    <t>●住宅情報</t>
    <rPh sb="1" eb="3">
      <t>ジュウタク</t>
    </rPh>
    <rPh sb="3" eb="5">
      <t>ジョウホウ</t>
    </rPh>
    <phoneticPr fontId="1"/>
  </si>
  <si>
    <t>延べ面積</t>
    <rPh sb="0" eb="1">
      <t>ノ</t>
    </rPh>
    <rPh sb="2" eb="4">
      <t>メンセキ</t>
    </rPh>
    <phoneticPr fontId="1"/>
  </si>
  <si>
    <t>㎡</t>
    <phoneticPr fontId="1"/>
  </si>
  <si>
    <t>調査設計計画費</t>
    <rPh sb="0" eb="7">
      <t>チョウサセッケイケイカクヒ</t>
    </rPh>
    <phoneticPr fontId="1"/>
  </si>
  <si>
    <t>補助額</t>
    <rPh sb="0" eb="3">
      <t>ホジョガク</t>
    </rPh>
    <phoneticPr fontId="1"/>
  </si>
  <si>
    <t>千円</t>
    <rPh sb="0" eb="2">
      <t>センエン</t>
    </rPh>
    <phoneticPr fontId="1"/>
  </si>
  <si>
    <t>・・・</t>
    <phoneticPr fontId="1"/>
  </si>
  <si>
    <t>様式集「実績(中間)報告（入力フォーム）」</t>
    <phoneticPr fontId="1"/>
  </si>
  <si>
    <r>
      <rPr>
        <b/>
        <sz val="14"/>
        <color theme="1"/>
        <rFont val="ＭＳ Ｐゴシック"/>
        <family val="3"/>
        <charset val="128"/>
        <scheme val="minor"/>
      </rPr>
      <t>（参考）</t>
    </r>
    <r>
      <rPr>
        <sz val="14"/>
        <color theme="1"/>
        <rFont val="ＭＳ Ｐゴシック"/>
        <family val="2"/>
        <charset val="128"/>
        <scheme val="minor"/>
      </rPr>
      <t>　実績（中間）報告にあたっての様式集「実績(中間)報告（入力フォーム）」への入力事項</t>
    </r>
    <rPh sb="1" eb="3">
      <t>サンコウ</t>
    </rPh>
    <rPh sb="5" eb="7">
      <t>ジッセキ</t>
    </rPh>
    <rPh sb="8" eb="10">
      <t>チュウカン</t>
    </rPh>
    <rPh sb="11" eb="13">
      <t>ホウコク</t>
    </rPh>
    <rPh sb="19" eb="22">
      <t>ヨウシキシュウ</t>
    </rPh>
    <rPh sb="23" eb="25">
      <t>ジッセキ</t>
    </rPh>
    <rPh sb="26" eb="28">
      <t>チュウカン</t>
    </rPh>
    <rPh sb="29" eb="31">
      <t>ホウコク</t>
    </rPh>
    <rPh sb="32" eb="34">
      <t>ニュウリョク</t>
    </rPh>
    <rPh sb="42" eb="44">
      <t>ニュウリョク</t>
    </rPh>
    <rPh sb="44" eb="46">
      <t>ジコウ</t>
    </rPh>
    <phoneticPr fontId="1"/>
  </si>
  <si>
    <t>(別添４)</t>
    <rPh sb="1" eb="3">
      <t>ベッテン</t>
    </rPh>
    <phoneticPr fontId="1"/>
  </si>
  <si>
    <t>Aタイプ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</si>
</sst>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_);[Red]\(0\)"/>
    <numFmt numFmtId="179" formatCode="#,##0&quot;千&quot;&quot;円&quot;"/>
    <numFmt numFmtId="180" formatCode="#"/>
  </numFmts>
  <fonts count="37">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b/>
      <sz val="16"/>
      <color theme="1"/>
      <name val="Meiryo UI"/>
      <family val="3"/>
      <charset val="128"/>
    </font>
    <font>
      <sz val="18"/>
      <color theme="1"/>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4"/>
      <color theme="1"/>
      <name val="ＭＳ 明朝"/>
      <family val="1"/>
      <charset val="128"/>
    </font>
    <font>
      <sz val="24"/>
      <name val="ＭＳ 明朝"/>
      <family val="1"/>
      <charset val="128"/>
    </font>
    <font>
      <sz val="11"/>
      <color theme="1"/>
      <name val="Century"/>
      <family val="1"/>
    </font>
    <font>
      <sz val="12"/>
      <color theme="1"/>
      <name val="Century"/>
      <family val="1"/>
    </font>
    <font>
      <sz val="11"/>
      <color indexed="8"/>
      <name val="ＭＳ Ｐゴシック"/>
      <family val="3"/>
      <charset val="128"/>
    </font>
    <font>
      <sz val="24"/>
      <color theme="1"/>
      <name val="ＭＳ 明朝"/>
      <family val="1"/>
      <charset val="128"/>
    </font>
    <font>
      <sz val="20"/>
      <color theme="1"/>
      <name val="ＭＳ 明朝"/>
      <family val="1"/>
      <charset val="128"/>
    </font>
    <font>
      <b/>
      <sz val="48"/>
      <color theme="1"/>
      <name val="Meiryo UI"/>
      <family val="3"/>
      <charset val="128"/>
    </font>
    <font>
      <sz val="24"/>
      <color theme="0"/>
      <name val="ＭＳ 明朝"/>
      <family val="1"/>
      <charset val="128"/>
    </font>
    <font>
      <sz val="24"/>
      <color rgb="FFFF0000"/>
      <name val="ＭＳ 明朝"/>
      <family val="1"/>
      <charset val="128"/>
    </font>
    <font>
      <sz val="24"/>
      <color theme="1"/>
      <name val="Century"/>
      <family val="1"/>
    </font>
    <font>
      <vertAlign val="superscript"/>
      <sz val="24"/>
      <color theme="1"/>
      <name val="ＭＳ 明朝"/>
      <family val="1"/>
      <charset val="128"/>
    </font>
    <font>
      <sz val="20"/>
      <color theme="1"/>
      <name val="Century"/>
      <family val="1"/>
    </font>
    <font>
      <sz val="20"/>
      <color theme="1"/>
      <name val="ＭＳ Ｐ明朝"/>
      <family val="1"/>
      <charset val="128"/>
    </font>
    <font>
      <sz val="28"/>
      <color theme="1"/>
      <name val="ＭＳ 明朝"/>
      <family val="1"/>
      <charset val="128"/>
    </font>
    <font>
      <sz val="11"/>
      <color theme="1"/>
      <name val="ＭＳ Ｐゴシック"/>
      <family val="2"/>
      <charset val="128"/>
      <scheme val="minor"/>
    </font>
    <font>
      <vertAlign val="superscript"/>
      <sz val="11"/>
      <color theme="1"/>
      <name val="ＭＳ 明朝"/>
      <family val="1"/>
      <charset val="128"/>
    </font>
    <font>
      <sz val="14"/>
      <color theme="1"/>
      <name val="ＭＳ Ｐゴシック"/>
      <family val="2"/>
      <charset val="128"/>
      <scheme val="minor"/>
    </font>
    <font>
      <sz val="11"/>
      <color rgb="FFFF0000"/>
      <name val="ＭＳ Ｐゴシック"/>
      <family val="2"/>
      <charset val="128"/>
      <scheme val="minor"/>
    </font>
    <font>
      <b/>
      <sz val="20"/>
      <color theme="1"/>
      <name val="ＭＳ Ｐゴシック"/>
      <family val="3"/>
      <charset val="128"/>
      <scheme val="minor"/>
    </font>
    <font>
      <sz val="11"/>
      <color theme="0"/>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b/>
      <sz val="11"/>
      <color rgb="FFFF0000"/>
      <name val="ＭＳ 明朝"/>
      <family val="1"/>
      <charset val="128"/>
    </font>
    <font>
      <b/>
      <sz val="14"/>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double">
        <color indexed="64"/>
      </bottom>
      <diagonal/>
    </border>
    <border>
      <left style="medium">
        <color indexed="64"/>
      </left>
      <right/>
      <top style="hair">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diagonalDown="1">
      <left style="thin">
        <color indexed="64"/>
      </left>
      <right/>
      <top/>
      <bottom style="medium">
        <color indexed="64"/>
      </bottom>
      <diagonal style="thin">
        <color indexed="64"/>
      </diagonal>
    </border>
    <border>
      <left style="medium">
        <color indexed="64"/>
      </left>
      <right style="medium">
        <color indexed="64"/>
      </right>
      <top/>
      <bottom style="medium">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Down="1">
      <left style="thin">
        <color indexed="64"/>
      </left>
      <right style="thin">
        <color indexed="64"/>
      </right>
      <top style="double">
        <color indexed="64"/>
      </top>
      <bottom/>
      <diagonal style="thin">
        <color indexed="64"/>
      </diagonal>
    </border>
    <border diagonalDown="1">
      <left style="thin">
        <color indexed="64"/>
      </left>
      <right/>
      <top style="double">
        <color indexed="64"/>
      </top>
      <bottom/>
      <diagonal style="thin">
        <color indexed="64"/>
      </diagonal>
    </border>
  </borders>
  <cellStyleXfs count="11">
    <xf numFmtId="0" fontId="0" fillId="0" borderId="0">
      <alignment vertical="center"/>
    </xf>
    <xf numFmtId="0" fontId="7" fillId="0" borderId="0"/>
    <xf numFmtId="38" fontId="7"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9" fillId="0" borderId="0"/>
    <xf numFmtId="0" fontId="9" fillId="0" borderId="0">
      <alignment vertical="center"/>
    </xf>
    <xf numFmtId="38" fontId="9" fillId="0" borderId="0" applyFont="0" applyFill="0" applyBorder="0" applyAlignment="0" applyProtection="0">
      <alignment vertical="center"/>
    </xf>
    <xf numFmtId="0" fontId="15" fillId="0" borderId="0"/>
    <xf numFmtId="0" fontId="7" fillId="0" borderId="0">
      <alignment vertical="center"/>
    </xf>
    <xf numFmtId="38" fontId="26" fillId="0" borderId="0" applyFont="0" applyFill="0" applyBorder="0" applyAlignment="0" applyProtection="0">
      <alignment vertical="center"/>
    </xf>
  </cellStyleXfs>
  <cellXfs count="408">
    <xf numFmtId="0" fontId="0" fillId="0" borderId="0" xfId="0">
      <alignment vertical="center"/>
    </xf>
    <xf numFmtId="0" fontId="13" fillId="2" borderId="0" xfId="5" applyFont="1" applyFill="1" applyAlignment="1">
      <alignment vertical="center"/>
    </xf>
    <xf numFmtId="0" fontId="14" fillId="2" borderId="0" xfId="5" applyFont="1" applyFill="1" applyBorder="1" applyAlignment="1">
      <alignment horizontal="right" vertical="center"/>
    </xf>
    <xf numFmtId="0" fontId="3" fillId="2" borderId="0" xfId="5" applyFont="1" applyFill="1" applyBorder="1" applyAlignment="1">
      <alignment horizontal="center" vertical="center"/>
    </xf>
    <xf numFmtId="0" fontId="10" fillId="2" borderId="0" xfId="5" applyFont="1" applyFill="1" applyBorder="1" applyAlignment="1">
      <alignment horizontal="right" vertical="center"/>
    </xf>
    <xf numFmtId="0" fontId="6" fillId="2" borderId="0" xfId="5" applyFont="1" applyFill="1" applyBorder="1" applyAlignment="1">
      <alignment vertical="center"/>
    </xf>
    <xf numFmtId="0" fontId="3" fillId="2" borderId="0" xfId="5" applyFont="1" applyFill="1" applyBorder="1" applyAlignment="1">
      <alignment horizontal="right" vertical="center"/>
    </xf>
    <xf numFmtId="0" fontId="14" fillId="2" borderId="0" xfId="5" applyFont="1" applyFill="1" applyAlignment="1">
      <alignment vertical="center"/>
    </xf>
    <xf numFmtId="0" fontId="3" fillId="2" borderId="0" xfId="5" applyFont="1" applyFill="1" applyAlignment="1">
      <alignment vertical="center"/>
    </xf>
    <xf numFmtId="0" fontId="3" fillId="2" borderId="0" xfId="5" applyFont="1" applyFill="1" applyBorder="1" applyAlignment="1">
      <alignment vertical="center"/>
    </xf>
    <xf numFmtId="0" fontId="4" fillId="2" borderId="0" xfId="5" applyFont="1" applyFill="1" applyBorder="1" applyAlignment="1">
      <alignment vertical="center"/>
    </xf>
    <xf numFmtId="0" fontId="3" fillId="0" borderId="0" xfId="5" applyFont="1" applyFill="1" applyBorder="1" applyAlignment="1">
      <alignment vertical="center"/>
    </xf>
    <xf numFmtId="0" fontId="11" fillId="2" borderId="0" xfId="5" applyFont="1" applyFill="1" applyAlignment="1">
      <alignment vertical="center"/>
    </xf>
    <xf numFmtId="0" fontId="11" fillId="2" borderId="0" xfId="5" applyFont="1" applyFill="1" applyBorder="1" applyAlignment="1">
      <alignment vertical="center"/>
    </xf>
    <xf numFmtId="0" fontId="11" fillId="0" borderId="0" xfId="5" applyFont="1" applyFill="1" applyBorder="1" applyAlignment="1">
      <alignment vertical="center"/>
    </xf>
    <xf numFmtId="0" fontId="11" fillId="2" borderId="0" xfId="5" applyFont="1" applyFill="1" applyBorder="1" applyAlignment="1">
      <alignment horizontal="center" vertical="center"/>
    </xf>
    <xf numFmtId="0" fontId="11" fillId="2" borderId="0" xfId="5" applyFont="1" applyFill="1" applyBorder="1" applyAlignment="1">
      <alignment horizontal="right" vertical="center"/>
    </xf>
    <xf numFmtId="0" fontId="11" fillId="0" borderId="0" xfId="5" applyFont="1" applyFill="1" applyAlignment="1">
      <alignment vertical="center"/>
    </xf>
    <xf numFmtId="0" fontId="14" fillId="0" borderId="0" xfId="5" applyFont="1" applyFill="1" applyBorder="1" applyAlignment="1">
      <alignment vertical="center"/>
    </xf>
    <xf numFmtId="0" fontId="3" fillId="0" borderId="0" xfId="5" applyFont="1" applyFill="1" applyAlignment="1">
      <alignment vertical="center"/>
    </xf>
    <xf numFmtId="0" fontId="3" fillId="0" borderId="0" xfId="5" applyFont="1" applyFill="1" applyBorder="1" applyAlignment="1">
      <alignment horizontal="center" vertical="center"/>
    </xf>
    <xf numFmtId="0" fontId="14" fillId="0" borderId="0" xfId="5" applyFont="1" applyFill="1" applyAlignment="1">
      <alignment vertical="center"/>
    </xf>
    <xf numFmtId="0" fontId="13" fillId="0" borderId="0" xfId="5" applyFont="1" applyFill="1" applyAlignment="1">
      <alignment vertical="center"/>
    </xf>
    <xf numFmtId="0" fontId="2" fillId="0" borderId="0" xfId="5" applyFont="1" applyFill="1" applyBorder="1" applyAlignment="1">
      <alignment horizontal="center" vertical="center"/>
    </xf>
    <xf numFmtId="0" fontId="6" fillId="0" borderId="0" xfId="5" applyFont="1" applyFill="1" applyBorder="1" applyAlignment="1">
      <alignment vertical="center"/>
    </xf>
    <xf numFmtId="176" fontId="3" fillId="0" borderId="0" xfId="5" applyNumberFormat="1" applyFont="1" applyFill="1" applyBorder="1" applyAlignment="1">
      <alignment vertical="center"/>
    </xf>
    <xf numFmtId="0" fontId="3" fillId="0" borderId="0" xfId="5" applyFont="1" applyAlignment="1">
      <alignment vertical="center"/>
    </xf>
    <xf numFmtId="0" fontId="3" fillId="2" borderId="0" xfId="5" applyFont="1" applyFill="1" applyAlignment="1">
      <alignment horizontal="right" vertical="center"/>
    </xf>
    <xf numFmtId="0" fontId="3" fillId="2" borderId="0" xfId="5" quotePrefix="1" applyFont="1" applyFill="1" applyBorder="1" applyAlignment="1">
      <alignment vertical="center"/>
    </xf>
    <xf numFmtId="0" fontId="5" fillId="0" borderId="0" xfId="5" applyFont="1" applyFill="1" applyBorder="1" applyAlignment="1">
      <alignment horizontal="center" vertical="center"/>
    </xf>
    <xf numFmtId="0" fontId="5" fillId="0" borderId="0" xfId="5" applyFont="1" applyFill="1" applyAlignment="1">
      <alignment vertical="center"/>
    </xf>
    <xf numFmtId="0" fontId="5" fillId="0" borderId="0" xfId="5" applyFont="1" applyFill="1" applyBorder="1" applyAlignment="1">
      <alignment vertical="center"/>
    </xf>
    <xf numFmtId="0" fontId="17" fillId="0" borderId="0" xfId="5" applyFont="1" applyFill="1" applyBorder="1" applyAlignment="1">
      <alignment vertical="center"/>
    </xf>
    <xf numFmtId="0" fontId="12" fillId="0" borderId="0" xfId="5" applyFont="1" applyFill="1" applyAlignment="1">
      <alignment vertical="center"/>
    </xf>
    <xf numFmtId="0" fontId="16" fillId="0" borderId="0" xfId="5" applyFont="1" applyFill="1" applyAlignment="1">
      <alignment vertical="center"/>
    </xf>
    <xf numFmtId="0" fontId="12" fillId="2" borderId="0" xfId="5" applyFont="1" applyFill="1" applyAlignment="1">
      <alignment vertical="center"/>
    </xf>
    <xf numFmtId="0" fontId="16" fillId="2" borderId="0" xfId="5" applyFont="1" applyFill="1" applyAlignment="1">
      <alignment vertical="center"/>
    </xf>
    <xf numFmtId="0" fontId="20" fillId="2" borderId="0" xfId="5" applyFont="1" applyFill="1" applyAlignment="1">
      <alignment vertical="center"/>
    </xf>
    <xf numFmtId="0" fontId="21" fillId="2" borderId="0" xfId="5" applyFont="1" applyFill="1" applyAlignment="1">
      <alignment vertical="center"/>
    </xf>
    <xf numFmtId="0" fontId="16" fillId="0" borderId="0" xfId="5" applyFont="1" applyFill="1" applyBorder="1" applyAlignment="1">
      <alignment horizontal="left" vertical="center"/>
    </xf>
    <xf numFmtId="0" fontId="16" fillId="0" borderId="0" xfId="5" applyFont="1" applyFill="1" applyBorder="1" applyAlignment="1">
      <alignment horizontal="center" vertical="center"/>
    </xf>
    <xf numFmtId="0" fontId="16" fillId="0" borderId="0" xfId="5" applyFont="1" applyFill="1" applyBorder="1" applyAlignment="1">
      <alignment horizontal="right" vertical="center"/>
    </xf>
    <xf numFmtId="0" fontId="16" fillId="0" borderId="0" xfId="5" applyFont="1" applyFill="1" applyAlignment="1">
      <alignment horizontal="left" vertical="center"/>
    </xf>
    <xf numFmtId="0" fontId="16" fillId="0" borderId="0" xfId="5" applyFont="1" applyFill="1" applyBorder="1" applyAlignment="1">
      <alignment vertical="center"/>
    </xf>
    <xf numFmtId="0" fontId="17" fillId="0" borderId="11" xfId="5"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41" xfId="5" applyFont="1" applyFill="1" applyBorder="1" applyAlignment="1">
      <alignment horizontal="center" vertical="center" wrapText="1"/>
    </xf>
    <xf numFmtId="0" fontId="17" fillId="0" borderId="11" xfId="5" applyFont="1" applyFill="1" applyBorder="1" applyAlignment="1">
      <alignment horizontal="left" vertical="center"/>
    </xf>
    <xf numFmtId="176" fontId="17" fillId="0" borderId="11" xfId="5" applyNumberFormat="1" applyFont="1" applyFill="1" applyBorder="1" applyAlignment="1">
      <alignment horizontal="right" vertical="center"/>
    </xf>
    <xf numFmtId="0" fontId="17" fillId="0" borderId="50" xfId="5" applyFont="1" applyFill="1" applyBorder="1" applyAlignment="1">
      <alignment horizontal="left" vertical="center"/>
    </xf>
    <xf numFmtId="176" fontId="17" fillId="0" borderId="50" xfId="5" applyNumberFormat="1" applyFont="1" applyFill="1" applyBorder="1" applyAlignment="1">
      <alignment horizontal="right" vertical="center"/>
    </xf>
    <xf numFmtId="0" fontId="17" fillId="0" borderId="36" xfId="5" applyFont="1" applyBorder="1" applyAlignment="1">
      <alignment horizontal="right" vertical="center"/>
    </xf>
    <xf numFmtId="176" fontId="17" fillId="0" borderId="36" xfId="5" applyNumberFormat="1" applyFont="1" applyBorder="1" applyAlignment="1">
      <alignment horizontal="right" vertical="center"/>
    </xf>
    <xf numFmtId="176" fontId="17" fillId="0" borderId="37" xfId="5" applyNumberFormat="1" applyFont="1" applyBorder="1" applyAlignment="1">
      <alignment horizontal="right" vertical="center"/>
    </xf>
    <xf numFmtId="0" fontId="17" fillId="0" borderId="38" xfId="5" applyFont="1" applyBorder="1" applyAlignment="1">
      <alignment horizontal="center" vertical="center"/>
    </xf>
    <xf numFmtId="0" fontId="23" fillId="0" borderId="0" xfId="5" applyFont="1" applyFill="1" applyAlignment="1">
      <alignment vertical="center"/>
    </xf>
    <xf numFmtId="0" fontId="23" fillId="0" borderId="0" xfId="5" applyFont="1" applyFill="1" applyBorder="1" applyAlignment="1">
      <alignment vertical="center"/>
    </xf>
    <xf numFmtId="0" fontId="24" fillId="0" borderId="30" xfId="5" applyFont="1" applyFill="1" applyBorder="1" applyAlignment="1">
      <alignment horizontal="right" vertical="center"/>
    </xf>
    <xf numFmtId="178" fontId="17" fillId="0" borderId="31" xfId="5" applyNumberFormat="1" applyFont="1" applyFill="1" applyBorder="1" applyAlignment="1">
      <alignment horizontal="right" vertical="center"/>
    </xf>
    <xf numFmtId="178" fontId="17" fillId="0" borderId="34" xfId="5" applyNumberFormat="1" applyFont="1" applyFill="1" applyBorder="1" applyAlignment="1">
      <alignment vertical="center"/>
    </xf>
    <xf numFmtId="178" fontId="17" fillId="0" borderId="35" xfId="5" applyNumberFormat="1" applyFont="1" applyFill="1" applyBorder="1" applyAlignment="1">
      <alignment horizontal="right" vertical="center"/>
    </xf>
    <xf numFmtId="178" fontId="17" fillId="0" borderId="36" xfId="5" applyNumberFormat="1" applyFont="1" applyFill="1" applyBorder="1" applyAlignment="1">
      <alignment horizontal="right" vertical="center"/>
    </xf>
    <xf numFmtId="178" fontId="17" fillId="0" borderId="40" xfId="5" applyNumberFormat="1" applyFont="1" applyFill="1" applyBorder="1" applyAlignment="1">
      <alignment horizontal="right" vertical="center"/>
    </xf>
    <xf numFmtId="178" fontId="17" fillId="0" borderId="30" xfId="5" applyNumberFormat="1" applyFont="1" applyFill="1" applyBorder="1" applyAlignment="1">
      <alignment horizontal="right" vertical="center"/>
    </xf>
    <xf numFmtId="178" fontId="17" fillId="0" borderId="34" xfId="5" applyNumberFormat="1" applyFont="1" applyFill="1" applyBorder="1" applyAlignment="1">
      <alignment horizontal="right" vertical="center"/>
    </xf>
    <xf numFmtId="0" fontId="23" fillId="0" borderId="35" xfId="5" applyFont="1" applyFill="1" applyBorder="1" applyAlignment="1">
      <alignment vertical="center"/>
    </xf>
    <xf numFmtId="178" fontId="17" fillId="0" borderId="40" xfId="5" applyNumberFormat="1" applyFont="1" applyFill="1" applyBorder="1" applyAlignment="1">
      <alignment vertical="center"/>
    </xf>
    <xf numFmtId="176" fontId="17" fillId="0" borderId="0" xfId="5" applyNumberFormat="1" applyFont="1" applyFill="1" applyBorder="1" applyAlignment="1">
      <alignment vertical="center"/>
    </xf>
    <xf numFmtId="0" fontId="17" fillId="0" borderId="33" xfId="5" applyFont="1" applyFill="1" applyBorder="1" applyAlignment="1">
      <alignment horizontal="center" vertical="center"/>
    </xf>
    <xf numFmtId="176" fontId="17" fillId="0" borderId="31" xfId="5" applyNumberFormat="1" applyFont="1" applyFill="1" applyBorder="1" applyAlignment="1">
      <alignment vertical="center"/>
    </xf>
    <xf numFmtId="176" fontId="17" fillId="0" borderId="34" xfId="5" applyNumberFormat="1" applyFont="1" applyFill="1" applyBorder="1" applyAlignment="1">
      <alignment horizontal="center" vertical="center"/>
    </xf>
    <xf numFmtId="12" fontId="17" fillId="0" borderId="31" xfId="5" applyNumberFormat="1" applyFont="1" applyFill="1" applyBorder="1" applyAlignment="1">
      <alignment vertical="center"/>
    </xf>
    <xf numFmtId="12" fontId="17" fillId="0" borderId="36" xfId="5" applyNumberFormat="1" applyFont="1" applyFill="1" applyBorder="1" applyAlignment="1">
      <alignment vertical="center"/>
    </xf>
    <xf numFmtId="12" fontId="17" fillId="0" borderId="40" xfId="5" applyNumberFormat="1" applyFont="1" applyFill="1" applyBorder="1" applyAlignment="1">
      <alignment vertical="center"/>
    </xf>
    <xf numFmtId="0" fontId="17" fillId="0" borderId="33" xfId="5" applyFont="1" applyFill="1" applyBorder="1" applyAlignment="1">
      <alignment horizontal="left" vertical="center"/>
    </xf>
    <xf numFmtId="0" fontId="17" fillId="0" borderId="34" xfId="5" applyFont="1" applyFill="1" applyBorder="1" applyAlignment="1">
      <alignment horizontal="right" vertical="center"/>
    </xf>
    <xf numFmtId="176" fontId="17" fillId="0" borderId="40" xfId="5" applyNumberFormat="1" applyFont="1" applyFill="1" applyBorder="1" applyAlignment="1">
      <alignment vertical="center"/>
    </xf>
    <xf numFmtId="178" fontId="17" fillId="0" borderId="43" xfId="5" applyNumberFormat="1" applyFont="1" applyFill="1" applyBorder="1" applyAlignment="1">
      <alignment vertical="center"/>
    </xf>
    <xf numFmtId="0" fontId="25" fillId="2" borderId="0" xfId="5" applyFont="1"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28" fillId="2" borderId="0" xfId="0" applyFont="1" applyFill="1" applyAlignment="1">
      <alignment vertical="center"/>
    </xf>
    <xf numFmtId="0" fontId="28" fillId="2" borderId="0" xfId="0" applyFont="1" applyFill="1">
      <alignment vertical="center"/>
    </xf>
    <xf numFmtId="0" fontId="0" fillId="2" borderId="4" xfId="0" applyFill="1" applyBorder="1">
      <alignment vertical="center"/>
    </xf>
    <xf numFmtId="0" fontId="0" fillId="2" borderId="10" xfId="0" applyFill="1" applyBorder="1">
      <alignment vertical="center"/>
    </xf>
    <xf numFmtId="0" fontId="0" fillId="2" borderId="12" xfId="0" applyFill="1" applyBorder="1">
      <alignment vertical="center"/>
    </xf>
    <xf numFmtId="0" fontId="6" fillId="2" borderId="8" xfId="5"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8" xfId="0" applyFill="1" applyBorder="1">
      <alignment vertical="center"/>
    </xf>
    <xf numFmtId="0" fontId="0" fillId="2" borderId="9" xfId="0" applyFill="1" applyBorder="1">
      <alignment vertical="center"/>
    </xf>
    <xf numFmtId="0" fontId="6" fillId="2" borderId="11" xfId="5" applyFont="1"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1" xfId="0" applyFill="1" applyBorder="1">
      <alignment vertical="center"/>
    </xf>
    <xf numFmtId="176" fontId="17" fillId="0" borderId="34" xfId="5" applyNumberFormat="1" applyFont="1" applyFill="1" applyBorder="1" applyAlignment="1">
      <alignment horizontal="right" vertical="center"/>
    </xf>
    <xf numFmtId="0" fontId="0" fillId="4" borderId="1" xfId="0" applyFill="1" applyBorder="1" applyAlignment="1">
      <alignment horizontal="center" vertical="center"/>
    </xf>
    <xf numFmtId="0" fontId="0" fillId="3" borderId="2" xfId="0" applyFill="1" applyBorder="1" applyAlignment="1">
      <alignment vertical="center"/>
    </xf>
    <xf numFmtId="0" fontId="0" fillId="2" borderId="0" xfId="0" applyFill="1" applyBorder="1">
      <alignment vertical="center"/>
    </xf>
    <xf numFmtId="0" fontId="0" fillId="2" borderId="0" xfId="0" applyFill="1" applyBorder="1" applyAlignment="1">
      <alignment vertical="center"/>
    </xf>
    <xf numFmtId="179" fontId="0" fillId="2" borderId="0" xfId="10" applyNumberFormat="1" applyFont="1" applyFill="1" applyBorder="1" applyAlignment="1">
      <alignment vertical="center"/>
    </xf>
    <xf numFmtId="0" fontId="31" fillId="2" borderId="0" xfId="0" applyFont="1" applyFill="1" applyBorder="1">
      <alignment vertical="center"/>
    </xf>
    <xf numFmtId="179" fontId="31" fillId="2" borderId="0" xfId="10" applyNumberFormat="1" applyFont="1" applyFill="1" applyBorder="1" applyAlignment="1">
      <alignment vertical="center"/>
    </xf>
    <xf numFmtId="0" fontId="31" fillId="2" borderId="0" xfId="0" applyFont="1" applyFill="1" applyBorder="1" applyAlignment="1">
      <alignment horizontal="center" vertical="center"/>
    </xf>
    <xf numFmtId="0" fontId="31" fillId="2" borderId="0" xfId="0" applyFont="1" applyFill="1">
      <alignment vertical="center"/>
    </xf>
    <xf numFmtId="0" fontId="31" fillId="2" borderId="0" xfId="0" applyFont="1" applyFill="1" applyBorder="1" applyAlignment="1">
      <alignment vertical="center"/>
    </xf>
    <xf numFmtId="179" fontId="0" fillId="2" borderId="4" xfId="10" applyNumberFormat="1" applyFont="1" applyFill="1" applyBorder="1" applyAlignment="1">
      <alignment vertical="center"/>
    </xf>
    <xf numFmtId="3" fontId="0" fillId="2" borderId="2" xfId="10" applyNumberFormat="1" applyFont="1" applyFill="1" applyBorder="1" applyAlignment="1">
      <alignment vertical="center"/>
    </xf>
    <xf numFmtId="177" fontId="17" fillId="0" borderId="36" xfId="5" applyNumberFormat="1" applyFont="1" applyFill="1" applyBorder="1" applyAlignment="1">
      <alignment vertical="center"/>
    </xf>
    <xf numFmtId="177" fontId="17" fillId="0" borderId="11" xfId="5" applyNumberFormat="1" applyFont="1" applyFill="1" applyBorder="1" applyAlignment="1">
      <alignment horizontal="right" vertical="center"/>
    </xf>
    <xf numFmtId="177" fontId="17" fillId="0" borderId="50" xfId="5" applyNumberFormat="1" applyFont="1" applyFill="1" applyBorder="1" applyAlignment="1">
      <alignment horizontal="right" vertical="center"/>
    </xf>
    <xf numFmtId="177" fontId="17" fillId="0" borderId="36" xfId="5" applyNumberFormat="1" applyFont="1" applyBorder="1" applyAlignment="1" applyProtection="1">
      <alignment horizontal="right" vertical="center"/>
    </xf>
    <xf numFmtId="177" fontId="17" fillId="0" borderId="36" xfId="5" applyNumberFormat="1" applyFont="1" applyBorder="1" applyAlignment="1">
      <alignment horizontal="right" vertical="center"/>
    </xf>
    <xf numFmtId="177" fontId="17" fillId="0" borderId="36" xfId="5" applyNumberFormat="1" applyFont="1" applyFill="1" applyBorder="1" applyAlignment="1">
      <alignment horizontal="right" vertical="center"/>
    </xf>
    <xf numFmtId="0" fontId="6" fillId="2" borderId="7" xfId="5" applyFont="1" applyFill="1" applyBorder="1" applyAlignment="1" applyProtection="1">
      <alignment horizontal="right" vertical="center"/>
      <protection locked="0"/>
    </xf>
    <xf numFmtId="0" fontId="6" fillId="2" borderId="10" xfId="5" applyFont="1" applyFill="1" applyBorder="1" applyAlignment="1" applyProtection="1">
      <alignment horizontal="right" vertical="center"/>
      <protection locked="0"/>
    </xf>
    <xf numFmtId="3" fontId="0" fillId="0" borderId="2" xfId="10" applyNumberFormat="1" applyFont="1" applyFill="1" applyBorder="1" applyAlignment="1" applyProtection="1">
      <alignment vertical="center"/>
      <protection locked="0"/>
    </xf>
    <xf numFmtId="3" fontId="0" fillId="2" borderId="2" xfId="10" applyNumberFormat="1" applyFont="1" applyFill="1" applyBorder="1" applyAlignment="1" applyProtection="1">
      <alignment vertical="center"/>
      <protection locked="0"/>
    </xf>
    <xf numFmtId="3" fontId="0" fillId="2" borderId="2" xfId="0" applyNumberFormat="1" applyFill="1" applyBorder="1" applyAlignment="1" applyProtection="1">
      <alignment vertical="center" shrinkToFit="1"/>
      <protection locked="0"/>
    </xf>
    <xf numFmtId="0" fontId="17" fillId="0" borderId="7" xfId="5" applyFont="1" applyFill="1" applyBorder="1" applyAlignment="1">
      <alignment horizontal="left" vertical="center"/>
    </xf>
    <xf numFmtId="176" fontId="17" fillId="0" borderId="8" xfId="5" applyNumberFormat="1" applyFont="1" applyFill="1" applyBorder="1" applyAlignment="1">
      <alignment horizontal="right" vertical="center"/>
    </xf>
    <xf numFmtId="0" fontId="17" fillId="0" borderId="10" xfId="5" applyFont="1" applyFill="1" applyBorder="1" applyAlignment="1">
      <alignment horizontal="left" vertical="center"/>
    </xf>
    <xf numFmtId="176" fontId="17" fillId="0" borderId="12" xfId="5" applyNumberFormat="1" applyFont="1" applyFill="1" applyBorder="1" applyAlignment="1">
      <alignment horizontal="right" vertical="center"/>
    </xf>
    <xf numFmtId="0" fontId="17" fillId="0" borderId="0" xfId="5" applyFont="1" applyAlignment="1">
      <alignment horizontal="right" vertical="center"/>
    </xf>
    <xf numFmtId="176" fontId="17" fillId="0" borderId="0" xfId="5" applyNumberFormat="1" applyFont="1" applyAlignment="1" applyProtection="1">
      <alignment horizontal="right" vertical="center"/>
    </xf>
    <xf numFmtId="176" fontId="17" fillId="0" borderId="0" xfId="5" applyNumberFormat="1" applyFont="1" applyAlignment="1">
      <alignment horizontal="right" vertical="center"/>
    </xf>
    <xf numFmtId="0" fontId="17" fillId="0" borderId="0" xfId="5" applyFont="1" applyBorder="1" applyAlignment="1">
      <alignment horizontal="right" vertical="center"/>
    </xf>
    <xf numFmtId="176" fontId="17" fillId="0" borderId="67" xfId="5" applyNumberFormat="1" applyFont="1" applyBorder="1" applyAlignment="1">
      <alignment horizontal="right" vertical="center"/>
    </xf>
    <xf numFmtId="176" fontId="17" fillId="0" borderId="24" xfId="5" applyNumberFormat="1" applyFont="1" applyBorder="1" applyAlignment="1">
      <alignment horizontal="right" vertical="center"/>
    </xf>
    <xf numFmtId="0" fontId="17" fillId="0" borderId="13" xfId="5" applyFont="1" applyBorder="1" applyAlignment="1">
      <alignment horizontal="center" vertical="center"/>
    </xf>
    <xf numFmtId="176" fontId="17" fillId="0" borderId="0" xfId="5" applyNumberFormat="1" applyFont="1" applyBorder="1" applyAlignment="1">
      <alignment horizontal="right" vertical="center"/>
    </xf>
    <xf numFmtId="0" fontId="3" fillId="2" borderId="19" xfId="5" applyFont="1" applyFill="1" applyBorder="1" applyAlignment="1">
      <alignment vertical="center"/>
    </xf>
    <xf numFmtId="3" fontId="32" fillId="0" borderId="2" xfId="10" applyNumberFormat="1" applyFont="1" applyFill="1" applyBorder="1" applyAlignment="1" applyProtection="1">
      <alignment vertical="center"/>
    </xf>
    <xf numFmtId="179" fontId="0" fillId="2" borderId="4" xfId="10" applyNumberFormat="1" applyFont="1" applyFill="1" applyBorder="1" applyAlignment="1" applyProtection="1">
      <alignment vertical="center"/>
    </xf>
    <xf numFmtId="3" fontId="32" fillId="2" borderId="2" xfId="10" applyNumberFormat="1" applyFont="1" applyFill="1" applyBorder="1" applyAlignment="1" applyProtection="1">
      <alignment vertical="center"/>
    </xf>
    <xf numFmtId="0" fontId="0" fillId="2" borderId="0" xfId="0" applyFill="1" applyBorder="1" applyAlignment="1">
      <alignment horizontal="left" vertical="center"/>
    </xf>
    <xf numFmtId="0" fontId="0" fillId="2" borderId="4" xfId="0" applyFill="1" applyBorder="1" applyAlignment="1">
      <alignment vertical="center"/>
    </xf>
    <xf numFmtId="180" fontId="17" fillId="0" borderId="5" xfId="5" applyNumberFormat="1" applyFont="1" applyFill="1" applyBorder="1" applyAlignment="1">
      <alignment horizontal="center" vertical="center" shrinkToFit="1"/>
    </xf>
    <xf numFmtId="180" fontId="17" fillId="0" borderId="6" xfId="5" applyNumberFormat="1" applyFont="1" applyFill="1" applyBorder="1" applyAlignment="1">
      <alignment horizontal="center" vertical="center" shrinkToFit="1"/>
    </xf>
    <xf numFmtId="180" fontId="17" fillId="0" borderId="52" xfId="5" applyNumberFormat="1" applyFont="1" applyFill="1" applyBorder="1" applyAlignment="1">
      <alignment horizontal="center" vertical="center" shrinkToFit="1"/>
    </xf>
    <xf numFmtId="180" fontId="17" fillId="0" borderId="47" xfId="5" applyNumberFormat="1" applyFont="1" applyFill="1" applyBorder="1" applyAlignment="1">
      <alignment horizontal="center" vertical="center" shrinkToFit="1"/>
    </xf>
    <xf numFmtId="180" fontId="17" fillId="0" borderId="62" xfId="5" applyNumberFormat="1" applyFont="1" applyFill="1" applyBorder="1" applyAlignment="1">
      <alignment horizontal="center" vertical="center" shrinkToFit="1"/>
    </xf>
    <xf numFmtId="180" fontId="17" fillId="0" borderId="54" xfId="5" applyNumberFormat="1" applyFont="1" applyFill="1" applyBorder="1" applyAlignment="1">
      <alignment horizontal="center" vertical="center" shrinkToFit="1"/>
    </xf>
    <xf numFmtId="0" fontId="0" fillId="2" borderId="0" xfId="0" applyFill="1" applyBorder="1" applyAlignment="1">
      <alignment horizontal="center" vertical="center" textRotation="255"/>
    </xf>
    <xf numFmtId="3" fontId="0" fillId="2" borderId="2" xfId="0" applyNumberFormat="1" applyFill="1" applyBorder="1">
      <alignment vertical="center"/>
    </xf>
    <xf numFmtId="0" fontId="0" fillId="2" borderId="7" xfId="0" applyFill="1" applyBorder="1">
      <alignment vertical="center"/>
    </xf>
    <xf numFmtId="0" fontId="0" fillId="2" borderId="13" xfId="0" applyFill="1" applyBorder="1">
      <alignment vertical="center"/>
    </xf>
    <xf numFmtId="0" fontId="28" fillId="2" borderId="0" xfId="0" applyFont="1" applyFill="1" applyBorder="1">
      <alignment vertical="center"/>
    </xf>
    <xf numFmtId="0" fontId="29" fillId="2" borderId="0" xfId="0" applyFont="1" applyFill="1" applyBorder="1" applyAlignment="1">
      <alignment horizontal="left" vertical="center"/>
    </xf>
    <xf numFmtId="0" fontId="0" fillId="2" borderId="24" xfId="0" applyFill="1" applyBorder="1">
      <alignment vertical="center"/>
    </xf>
    <xf numFmtId="0" fontId="36" fillId="2" borderId="0" xfId="0" applyFont="1" applyFill="1" applyAlignment="1">
      <alignment vertical="center"/>
    </xf>
    <xf numFmtId="38" fontId="0" fillId="2" borderId="2" xfId="10" applyFont="1" applyFill="1" applyBorder="1">
      <alignment vertical="center"/>
    </xf>
    <xf numFmtId="0" fontId="17" fillId="0" borderId="0" xfId="5" applyFont="1" applyFill="1" applyBorder="1" applyAlignment="1">
      <alignment horizontal="center" vertical="center"/>
    </xf>
    <xf numFmtId="0" fontId="17" fillId="0" borderId="0" xfId="5" applyFont="1" applyFill="1" applyBorder="1" applyAlignment="1">
      <alignment horizontal="left" vertical="center"/>
    </xf>
    <xf numFmtId="0" fontId="17" fillId="0" borderId="31" xfId="5" applyFont="1" applyFill="1" applyBorder="1" applyAlignment="1">
      <alignment horizontal="center" vertical="center"/>
    </xf>
    <xf numFmtId="0" fontId="17" fillId="0" borderId="36" xfId="5" applyFont="1" applyFill="1" applyBorder="1" applyAlignment="1">
      <alignment horizontal="center" vertical="center"/>
    </xf>
    <xf numFmtId="0" fontId="17" fillId="0" borderId="40" xfId="5" applyFont="1" applyFill="1" applyBorder="1" applyAlignment="1">
      <alignment horizontal="center" vertical="center"/>
    </xf>
    <xf numFmtId="0" fontId="17" fillId="0" borderId="0" xfId="5" applyFont="1" applyFill="1" applyBorder="1" applyAlignment="1">
      <alignment horizontal="right" vertical="center"/>
    </xf>
    <xf numFmtId="0" fontId="17" fillId="0" borderId="27" xfId="5" applyFont="1" applyFill="1" applyBorder="1" applyAlignment="1">
      <alignment horizontal="center" vertical="center"/>
    </xf>
    <xf numFmtId="0" fontId="17" fillId="0" borderId="12" xfId="5" applyFont="1" applyFill="1" applyBorder="1" applyAlignment="1">
      <alignment horizontal="center" vertical="center" wrapText="1"/>
    </xf>
    <xf numFmtId="0" fontId="16" fillId="0" borderId="1" xfId="5" applyFont="1" applyFill="1" applyBorder="1" applyAlignment="1">
      <alignment horizontal="center" vertical="center"/>
    </xf>
    <xf numFmtId="0" fontId="17" fillId="0" borderId="38" xfId="5" applyFont="1" applyFill="1" applyBorder="1" applyAlignment="1">
      <alignment horizontal="center" vertical="center"/>
    </xf>
    <xf numFmtId="0" fontId="28" fillId="2" borderId="0" xfId="0" applyFont="1" applyFill="1" applyProtection="1">
      <alignment vertical="center"/>
    </xf>
    <xf numFmtId="0" fontId="0" fillId="2" borderId="0" xfId="0" applyFill="1" applyProtection="1">
      <alignment vertical="center"/>
    </xf>
    <xf numFmtId="0" fontId="28" fillId="2" borderId="0" xfId="0" applyFont="1" applyFill="1" applyAlignment="1" applyProtection="1">
      <alignment vertical="center"/>
    </xf>
    <xf numFmtId="2" fontId="32" fillId="2" borderId="2" xfId="0" applyNumberFormat="1" applyFont="1" applyFill="1" applyBorder="1" applyAlignment="1" applyProtection="1">
      <alignment vertical="center"/>
    </xf>
    <xf numFmtId="0" fontId="0" fillId="2" borderId="4" xfId="0" applyFill="1" applyBorder="1" applyAlignment="1" applyProtection="1">
      <alignment vertical="center"/>
    </xf>
    <xf numFmtId="0" fontId="0" fillId="2" borderId="0" xfId="0" applyFill="1" applyBorder="1" applyAlignment="1" applyProtection="1">
      <alignment horizontal="left" vertical="center"/>
    </xf>
    <xf numFmtId="0" fontId="0" fillId="4" borderId="1" xfId="0" applyFill="1" applyBorder="1" applyAlignment="1" applyProtection="1">
      <alignment horizontal="center" vertical="center"/>
    </xf>
    <xf numFmtId="0" fontId="6" fillId="2" borderId="7" xfId="5" applyFont="1" applyFill="1" applyBorder="1" applyAlignment="1" applyProtection="1">
      <alignment horizontal="right" vertical="center"/>
    </xf>
    <xf numFmtId="0" fontId="6" fillId="2" borderId="8" xfId="5" applyFont="1" applyFill="1" applyBorder="1" applyAlignment="1" applyProtection="1">
      <alignment horizontal="lef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8" xfId="0" applyFill="1" applyBorder="1" applyProtection="1">
      <alignment vertical="center"/>
    </xf>
    <xf numFmtId="0" fontId="0" fillId="2" borderId="9" xfId="0" applyFill="1" applyBorder="1" applyProtection="1">
      <alignment vertical="center"/>
    </xf>
    <xf numFmtId="0" fontId="34" fillId="2" borderId="10" xfId="5" applyFont="1" applyFill="1" applyBorder="1" applyAlignment="1" applyProtection="1">
      <alignment horizontal="right" vertical="center"/>
    </xf>
    <xf numFmtId="0" fontId="6" fillId="2" borderId="11" xfId="5" applyFont="1" applyFill="1" applyBorder="1" applyAlignment="1" applyProtection="1">
      <alignment horizontal="lef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3" fontId="0" fillId="2" borderId="2" xfId="10" applyNumberFormat="1" applyFont="1" applyFill="1" applyBorder="1" applyAlignment="1" applyProtection="1">
      <alignment vertical="center"/>
    </xf>
    <xf numFmtId="3" fontId="0" fillId="0" borderId="2" xfId="10" applyNumberFormat="1" applyFont="1" applyFill="1" applyBorder="1" applyAlignment="1" applyProtection="1">
      <alignment vertical="center"/>
    </xf>
    <xf numFmtId="0" fontId="0" fillId="3" borderId="2" xfId="0" applyFill="1" applyBorder="1" applyAlignment="1" applyProtection="1">
      <alignment vertical="center"/>
    </xf>
    <xf numFmtId="0" fontId="36" fillId="2" borderId="0" xfId="0" applyFont="1" applyFill="1" applyAlignment="1" applyProtection="1">
      <alignment vertical="center"/>
    </xf>
    <xf numFmtId="0" fontId="0" fillId="2" borderId="7" xfId="0" applyFill="1" applyBorder="1" applyProtection="1">
      <alignment vertical="center"/>
    </xf>
    <xf numFmtId="0" fontId="0" fillId="2" borderId="13" xfId="0" applyFill="1" applyBorder="1" applyProtection="1">
      <alignment vertical="center"/>
    </xf>
    <xf numFmtId="0" fontId="0" fillId="2" borderId="0" xfId="0" applyFill="1" applyBorder="1" applyProtection="1">
      <alignment vertical="center"/>
    </xf>
    <xf numFmtId="0" fontId="0" fillId="2" borderId="24" xfId="0" applyFill="1" applyBorder="1" applyProtection="1">
      <alignment vertical="center"/>
    </xf>
    <xf numFmtId="0" fontId="28" fillId="2" borderId="0" xfId="0" applyFont="1" applyFill="1" applyBorder="1" applyProtection="1">
      <alignment vertical="center"/>
    </xf>
    <xf numFmtId="0" fontId="29" fillId="2" borderId="0" xfId="0" applyFont="1" applyFill="1" applyBorder="1" applyAlignment="1" applyProtection="1">
      <alignment horizontal="left" vertical="center"/>
    </xf>
    <xf numFmtId="3" fontId="0" fillId="2" borderId="2" xfId="0" applyNumberFormat="1" applyFill="1" applyBorder="1" applyProtection="1">
      <alignment vertical="center"/>
    </xf>
    <xf numFmtId="0" fontId="0" fillId="2" borderId="4" xfId="0" applyFill="1" applyBorder="1" applyProtection="1">
      <alignment vertical="center"/>
    </xf>
    <xf numFmtId="0" fontId="0" fillId="2" borderId="2" xfId="0" applyFill="1" applyBorder="1" applyProtection="1">
      <alignment vertical="center"/>
    </xf>
    <xf numFmtId="38" fontId="0" fillId="2" borderId="2" xfId="10" applyFont="1" applyFill="1" applyBorder="1" applyProtection="1">
      <alignment vertical="center"/>
    </xf>
    <xf numFmtId="0" fontId="0" fillId="2" borderId="0" xfId="0" applyFill="1" applyBorder="1" applyAlignment="1" applyProtection="1">
      <alignment horizontal="center" vertical="center" textRotation="255"/>
    </xf>
    <xf numFmtId="0" fontId="0" fillId="2" borderId="10" xfId="0" applyFill="1" applyBorder="1" applyProtection="1">
      <alignment vertical="center"/>
    </xf>
    <xf numFmtId="0" fontId="0" fillId="2" borderId="0" xfId="0" applyFill="1" applyBorder="1" applyAlignment="1" applyProtection="1">
      <alignment vertical="center"/>
    </xf>
    <xf numFmtId="179" fontId="0" fillId="2" borderId="0" xfId="10" applyNumberFormat="1" applyFont="1" applyFill="1" applyBorder="1" applyAlignment="1" applyProtection="1">
      <alignment vertical="center"/>
    </xf>
    <xf numFmtId="0" fontId="0" fillId="2" borderId="0" xfId="0" applyFill="1" applyAlignment="1" applyProtection="1">
      <alignment horizontal="center" vertical="center"/>
    </xf>
    <xf numFmtId="179" fontId="31" fillId="2" borderId="0" xfId="10" applyNumberFormat="1" applyFont="1" applyFill="1" applyBorder="1" applyAlignment="1" applyProtection="1">
      <alignment vertical="center"/>
    </xf>
    <xf numFmtId="0" fontId="31" fillId="2" borderId="0" xfId="0" applyFont="1" applyFill="1" applyBorder="1" applyAlignment="1" applyProtection="1">
      <alignment horizontal="center" vertical="center"/>
    </xf>
    <xf numFmtId="0" fontId="31" fillId="2" borderId="0" xfId="0" applyFont="1" applyFill="1" applyBorder="1" applyProtection="1">
      <alignment vertical="center"/>
    </xf>
    <xf numFmtId="0" fontId="31" fillId="2" borderId="0" xfId="0" applyFont="1" applyFill="1" applyProtection="1">
      <alignment vertical="center"/>
    </xf>
    <xf numFmtId="0" fontId="31" fillId="2" borderId="0" xfId="0" applyFont="1" applyFill="1" applyBorder="1" applyAlignment="1" applyProtection="1">
      <alignment vertical="center"/>
    </xf>
    <xf numFmtId="2" fontId="0" fillId="2" borderId="2" xfId="0" applyNumberFormat="1" applyFill="1" applyBorder="1" applyAlignment="1" applyProtection="1">
      <alignment vertical="center"/>
      <protection locked="0"/>
    </xf>
    <xf numFmtId="0" fontId="30" fillId="2" borderId="0" xfId="0" applyFont="1" applyFill="1"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8"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4" borderId="1" xfId="0" applyFill="1" applyBorder="1" applyAlignment="1">
      <alignment horizontal="center" vertical="center"/>
    </xf>
    <xf numFmtId="38" fontId="0" fillId="2" borderId="1" xfId="10" applyFont="1" applyFill="1" applyBorder="1" applyAlignment="1">
      <alignment horizontal="center" vertical="center" wrapText="1"/>
    </xf>
    <xf numFmtId="0" fontId="0" fillId="3" borderId="1" xfId="0" applyFill="1" applyBorder="1" applyAlignment="1">
      <alignment horizontal="center" vertical="center" shrinkToFi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2" borderId="0" xfId="0" applyFill="1" applyBorder="1" applyAlignment="1">
      <alignment horizontal="center" vertical="center"/>
    </xf>
    <xf numFmtId="0" fontId="31" fillId="2" borderId="0" xfId="0" applyFont="1" applyFill="1" applyBorder="1" applyAlignment="1">
      <alignment horizontal="center" vertical="center"/>
    </xf>
    <xf numFmtId="0" fontId="0" fillId="2" borderId="0" xfId="0" applyFill="1" applyBorder="1" applyAlignment="1">
      <alignment horizontal="center" vertical="center" shrinkToFit="1"/>
    </xf>
    <xf numFmtId="0" fontId="31" fillId="2" borderId="0" xfId="0" applyFont="1" applyFill="1" applyBorder="1" applyAlignment="1">
      <alignment horizontal="center" vertical="center" shrinkToFit="1"/>
    </xf>
    <xf numFmtId="0" fontId="0" fillId="0" borderId="0"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2" borderId="3" xfId="0" applyNumberFormat="1" applyFill="1" applyBorder="1" applyAlignment="1" applyProtection="1">
      <alignment horizontal="center" vertical="center" shrinkToFit="1"/>
      <protection locked="0"/>
    </xf>
    <xf numFmtId="0" fontId="0" fillId="2" borderId="4" xfId="0" applyNumberForma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protection locked="0"/>
    </xf>
    <xf numFmtId="0" fontId="0" fillId="4" borderId="5" xfId="0" applyFill="1" applyBorder="1" applyAlignment="1">
      <alignment horizontal="center" vertical="center" textRotation="255"/>
    </xf>
    <xf numFmtId="0" fontId="0" fillId="4" borderId="23" xfId="0" applyFill="1" applyBorder="1" applyAlignment="1">
      <alignment horizontal="center" vertical="center" textRotation="255"/>
    </xf>
    <xf numFmtId="0" fontId="0" fillId="4" borderId="6" xfId="0" applyFill="1" applyBorder="1" applyAlignment="1">
      <alignment horizontal="center" vertical="center" textRotation="255"/>
    </xf>
    <xf numFmtId="0" fontId="0" fillId="2" borderId="29" xfId="0" applyFill="1" applyBorder="1" applyAlignment="1" applyProtection="1">
      <alignment horizontal="center" vertical="center"/>
    </xf>
    <xf numFmtId="0" fontId="0" fillId="2" borderId="61" xfId="0" applyFill="1" applyBorder="1" applyAlignment="1" applyProtection="1">
      <alignment horizontal="center" vertical="center"/>
    </xf>
    <xf numFmtId="3" fontId="0" fillId="2" borderId="29" xfId="10" applyNumberFormat="1" applyFont="1" applyFill="1" applyBorder="1" applyAlignment="1">
      <alignment horizontal="center" vertical="center"/>
    </xf>
    <xf numFmtId="3" fontId="0" fillId="2" borderId="61" xfId="10" applyNumberFormat="1" applyFont="1" applyFill="1" applyBorder="1" applyAlignment="1">
      <alignment horizontal="center" vertical="center"/>
    </xf>
    <xf numFmtId="179" fontId="0" fillId="2" borderId="28" xfId="10" applyNumberFormat="1" applyFont="1" applyFill="1" applyBorder="1" applyAlignment="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28" xfId="0" applyFill="1" applyBorder="1" applyAlignment="1">
      <alignment horizontal="center" vertical="center"/>
    </xf>
    <xf numFmtId="179" fontId="0" fillId="0" borderId="28" xfId="10" applyNumberFormat="1" applyFont="1" applyFill="1" applyBorder="1" applyAlignment="1">
      <alignment horizontal="center" vertical="center"/>
    </xf>
    <xf numFmtId="0" fontId="0" fillId="2" borderId="13" xfId="0" applyFill="1" applyBorder="1" applyAlignment="1">
      <alignment horizontal="center" vertical="center"/>
    </xf>
    <xf numFmtId="0" fontId="0" fillId="2" borderId="24" xfId="0" applyFill="1" applyBorder="1" applyAlignment="1">
      <alignment horizontal="center" vertical="center"/>
    </xf>
    <xf numFmtId="0" fontId="32" fillId="2" borderId="1" xfId="0" applyFont="1" applyFill="1" applyBorder="1" applyAlignment="1" applyProtection="1">
      <alignment horizontal="center" vertical="center" shrinkToFit="1"/>
    </xf>
    <xf numFmtId="0" fontId="0" fillId="4" borderId="7"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1" xfId="0" applyFill="1" applyBorder="1" applyAlignment="1" applyProtection="1">
      <alignment horizontal="center" vertical="center"/>
    </xf>
    <xf numFmtId="38" fontId="0" fillId="2" borderId="1" xfId="10" applyFont="1" applyFill="1" applyBorder="1" applyAlignment="1" applyProtection="1">
      <alignment horizontal="center" vertical="center" wrapText="1"/>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30" fillId="2" borderId="0" xfId="0" applyFont="1" applyFill="1" applyAlignment="1" applyProtection="1">
      <alignment vertical="center"/>
    </xf>
    <xf numFmtId="0" fontId="32" fillId="2" borderId="2" xfId="0" applyFont="1" applyFill="1" applyBorder="1" applyAlignment="1" applyProtection="1">
      <alignment vertical="center" wrapText="1"/>
    </xf>
    <xf numFmtId="0" fontId="32" fillId="2" borderId="3" xfId="0" applyFont="1" applyFill="1" applyBorder="1" applyAlignment="1" applyProtection="1">
      <alignment vertical="center" wrapText="1"/>
    </xf>
    <xf numFmtId="0" fontId="32" fillId="2" borderId="4" xfId="0" applyFont="1" applyFill="1" applyBorder="1" applyAlignment="1" applyProtection="1">
      <alignment vertical="center" wrapText="1"/>
    </xf>
    <xf numFmtId="0" fontId="0" fillId="3" borderId="2"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0" fillId="3" borderId="4"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2" borderId="3" xfId="0" applyFont="1" applyFill="1" applyBorder="1" applyAlignment="1" applyProtection="1">
      <alignment horizontal="center" vertical="center"/>
    </xf>
    <xf numFmtId="0" fontId="32" fillId="2" borderId="4" xfId="0" applyFont="1" applyFill="1" applyBorder="1" applyAlignment="1" applyProtection="1">
      <alignment horizontal="center" vertical="center"/>
    </xf>
    <xf numFmtId="0" fontId="0" fillId="4" borderId="5" xfId="0" applyFill="1" applyBorder="1" applyAlignment="1" applyProtection="1">
      <alignment horizontal="center" vertical="center" textRotation="255"/>
    </xf>
    <xf numFmtId="0" fontId="0" fillId="4" borderId="23" xfId="0" applyFill="1" applyBorder="1" applyAlignment="1" applyProtection="1">
      <alignment horizontal="center" vertical="center" textRotation="255"/>
    </xf>
    <xf numFmtId="0" fontId="0" fillId="4" borderId="6" xfId="0" applyFill="1" applyBorder="1" applyAlignment="1" applyProtection="1">
      <alignment horizontal="center" vertical="center" textRotation="255"/>
    </xf>
    <xf numFmtId="0" fontId="0" fillId="2" borderId="3" xfId="0" applyNumberFormat="1" applyFill="1" applyBorder="1" applyAlignment="1" applyProtection="1">
      <alignment horizontal="center" vertical="center" shrinkToFit="1"/>
    </xf>
    <xf numFmtId="0" fontId="0" fillId="2" borderId="4" xfId="0" applyNumberFormat="1" applyFill="1" applyBorder="1" applyAlignment="1" applyProtection="1">
      <alignment horizontal="center" vertical="center" shrinkToFit="1"/>
    </xf>
    <xf numFmtId="0" fontId="32" fillId="2" borderId="3" xfId="0" applyNumberFormat="1" applyFont="1" applyFill="1" applyBorder="1" applyAlignment="1" applyProtection="1">
      <alignment horizontal="center" vertical="center" shrinkToFit="1"/>
    </xf>
    <xf numFmtId="0" fontId="32" fillId="2" borderId="4" xfId="0" applyNumberFormat="1" applyFont="1" applyFill="1" applyBorder="1" applyAlignment="1" applyProtection="1">
      <alignment horizontal="center" vertical="center" shrinkToFit="1"/>
    </xf>
    <xf numFmtId="0" fontId="32" fillId="2" borderId="3" xfId="0" applyNumberFormat="1" applyFont="1" applyFill="1" applyBorder="1" applyAlignment="1" applyProtection="1">
      <alignment horizontal="center" vertical="center"/>
    </xf>
    <xf numFmtId="0" fontId="32" fillId="2" borderId="4" xfId="0" applyNumberFormat="1" applyFont="1" applyFill="1" applyBorder="1" applyAlignment="1" applyProtection="1">
      <alignment horizontal="center" vertical="center"/>
    </xf>
    <xf numFmtId="179" fontId="0" fillId="0" borderId="28" xfId="10" applyNumberFormat="1" applyFont="1" applyFill="1" applyBorder="1" applyAlignment="1" applyProtection="1">
      <alignment horizontal="center" vertical="center"/>
    </xf>
    <xf numFmtId="179" fontId="0" fillId="2" borderId="28" xfId="10" applyNumberFormat="1" applyFont="1"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24" xfId="0" applyFill="1" applyBorder="1" applyAlignment="1" applyProtection="1">
      <alignment horizontal="center" vertical="center"/>
    </xf>
    <xf numFmtId="3" fontId="0" fillId="2" borderId="29" xfId="10" applyNumberFormat="1" applyFont="1" applyFill="1" applyBorder="1" applyAlignment="1" applyProtection="1">
      <alignment horizontal="center" vertical="center"/>
    </xf>
    <xf numFmtId="3" fontId="0" fillId="2" borderId="61" xfId="10" applyNumberFormat="1" applyFont="1" applyFill="1" applyBorder="1" applyAlignment="1" applyProtection="1">
      <alignment horizontal="center" vertical="center"/>
    </xf>
    <xf numFmtId="0" fontId="0" fillId="2" borderId="8" xfId="0" applyFill="1" applyBorder="1" applyAlignment="1" applyProtection="1">
      <alignment horizontal="center" vertical="center" textRotation="255"/>
    </xf>
    <xf numFmtId="0" fontId="0" fillId="2" borderId="0" xfId="0" applyFill="1" applyBorder="1" applyAlignment="1" applyProtection="1">
      <alignment horizontal="center" vertical="center" textRotation="255"/>
    </xf>
    <xf numFmtId="0" fontId="0" fillId="2" borderId="0" xfId="0"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1" xfId="0" applyFill="1" applyBorder="1" applyAlignment="1" applyProtection="1">
      <alignment horizontal="center" vertical="center" textRotation="255"/>
    </xf>
    <xf numFmtId="0" fontId="31" fillId="2" borderId="0" xfId="0" applyFont="1" applyFill="1" applyBorder="1" applyAlignment="1" applyProtection="1">
      <alignment horizontal="center" vertical="center" shrinkToFit="1"/>
    </xf>
    <xf numFmtId="0" fontId="31" fillId="2" borderId="0" xfId="0" applyFont="1" applyFill="1" applyBorder="1" applyAlignment="1" applyProtection="1">
      <alignment horizontal="center" vertical="center"/>
    </xf>
    <xf numFmtId="0" fontId="17" fillId="0" borderId="68" xfId="5" applyFont="1" applyBorder="1" applyAlignment="1">
      <alignment horizontal="center" vertical="center"/>
    </xf>
    <xf numFmtId="0" fontId="17" fillId="0" borderId="53" xfId="5" applyFont="1" applyBorder="1" applyAlignment="1">
      <alignment horizontal="center" vertical="center"/>
    </xf>
    <xf numFmtId="0" fontId="17" fillId="0" borderId="69" xfId="5" applyFont="1" applyBorder="1" applyAlignment="1">
      <alignment horizontal="center" vertical="center"/>
    </xf>
    <xf numFmtId="0" fontId="17" fillId="0" borderId="59" xfId="5" applyFont="1" applyBorder="1" applyAlignment="1">
      <alignment horizontal="center" vertical="center"/>
    </xf>
    <xf numFmtId="0" fontId="17" fillId="0" borderId="65" xfId="5" applyFont="1" applyBorder="1" applyAlignment="1">
      <alignment horizontal="right" vertical="center"/>
    </xf>
    <xf numFmtId="0" fontId="17" fillId="0" borderId="66" xfId="5" applyFont="1" applyBorder="1" applyAlignment="1">
      <alignment horizontal="right" vertical="center"/>
    </xf>
    <xf numFmtId="0" fontId="17" fillId="0" borderId="35" xfId="5" applyFont="1" applyBorder="1" applyAlignment="1">
      <alignment horizontal="right" vertical="center"/>
    </xf>
    <xf numFmtId="0" fontId="17" fillId="0" borderId="37" xfId="5" applyFont="1" applyBorder="1" applyAlignment="1">
      <alignment horizontal="right" vertical="center"/>
    </xf>
    <xf numFmtId="0" fontId="17" fillId="0" borderId="63" xfId="5" applyFont="1" applyFill="1" applyBorder="1" applyAlignment="1">
      <alignment horizontal="center" vertical="center"/>
    </xf>
    <xf numFmtId="0" fontId="17" fillId="0" borderId="64" xfId="5" applyFont="1" applyFill="1" applyBorder="1" applyAlignment="1">
      <alignment horizontal="center" vertical="center"/>
    </xf>
    <xf numFmtId="0" fontId="17" fillId="0" borderId="38" xfId="5" applyFont="1" applyFill="1" applyBorder="1" applyAlignment="1">
      <alignment horizontal="center" vertical="center"/>
    </xf>
    <xf numFmtId="0" fontId="17" fillId="0" borderId="40" xfId="5" applyFont="1" applyFill="1" applyBorder="1" applyAlignment="1">
      <alignment horizontal="center" vertical="center"/>
    </xf>
    <xf numFmtId="0" fontId="18" fillId="0" borderId="0" xfId="5" applyFont="1" applyFill="1" applyBorder="1" applyAlignment="1">
      <alignment horizontal="center" vertical="center"/>
    </xf>
    <xf numFmtId="0" fontId="17" fillId="0" borderId="25" xfId="5" applyFont="1" applyFill="1" applyBorder="1" applyAlignment="1">
      <alignment horizontal="center" vertical="center"/>
    </xf>
    <xf numFmtId="0" fontId="17" fillId="0" borderId="27" xfId="5" applyFont="1" applyFill="1" applyBorder="1" applyAlignment="1">
      <alignment horizontal="center" vertical="center"/>
    </xf>
    <xf numFmtId="0" fontId="17" fillId="0" borderId="14" xfId="5" applyFont="1" applyFill="1" applyBorder="1" applyAlignment="1">
      <alignment horizontal="center" vertical="center"/>
    </xf>
    <xf numFmtId="0" fontId="17" fillId="0" borderId="15" xfId="5" applyFont="1" applyFill="1" applyBorder="1" applyAlignment="1">
      <alignment horizontal="center" vertical="center"/>
    </xf>
    <xf numFmtId="0" fontId="17" fillId="0" borderId="26" xfId="5" applyFont="1" applyFill="1" applyBorder="1" applyAlignment="1">
      <alignment horizontal="center" vertical="center"/>
    </xf>
    <xf numFmtId="0" fontId="17" fillId="0" borderId="16" xfId="5" applyFont="1" applyFill="1" applyBorder="1" applyAlignment="1">
      <alignment horizontal="center" vertical="center"/>
    </xf>
    <xf numFmtId="0" fontId="17" fillId="0" borderId="17"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21" xfId="5" applyFont="1" applyFill="1" applyBorder="1" applyAlignment="1">
      <alignment horizontal="center" vertical="center" wrapText="1"/>
    </xf>
    <xf numFmtId="0" fontId="17" fillId="0" borderId="12" xfId="5" applyFont="1" applyFill="1" applyBorder="1" applyAlignment="1">
      <alignment horizontal="center" vertical="center" wrapText="1"/>
    </xf>
    <xf numFmtId="0" fontId="17" fillId="0" borderId="19" xfId="5" applyFont="1" applyFill="1" applyBorder="1" applyAlignment="1">
      <alignment horizontal="center" vertical="center" wrapText="1"/>
    </xf>
    <xf numFmtId="0" fontId="17" fillId="0" borderId="24" xfId="5" applyFont="1" applyFill="1" applyBorder="1" applyAlignment="1">
      <alignment horizontal="center" vertical="center" wrapText="1"/>
    </xf>
    <xf numFmtId="0" fontId="16" fillId="0" borderId="1" xfId="5" applyFont="1" applyFill="1" applyBorder="1" applyAlignment="1">
      <alignment horizontal="center" vertical="center"/>
    </xf>
    <xf numFmtId="0" fontId="16" fillId="0" borderId="1" xfId="5" applyFont="1" applyFill="1" applyBorder="1" applyAlignment="1">
      <alignment horizontal="center" vertical="center" shrinkToFit="1"/>
    </xf>
    <xf numFmtId="2" fontId="16" fillId="0" borderId="1" xfId="5" applyNumberFormat="1" applyFont="1" applyFill="1" applyBorder="1" applyAlignment="1">
      <alignment horizontal="center" vertical="center"/>
    </xf>
    <xf numFmtId="0" fontId="17" fillId="0" borderId="7" xfId="5" applyFont="1" applyFill="1" applyBorder="1" applyAlignment="1">
      <alignment horizontal="center" vertical="center" wrapText="1"/>
    </xf>
    <xf numFmtId="0" fontId="17" fillId="0" borderId="8" xfId="5" applyFont="1" applyFill="1" applyBorder="1" applyAlignment="1">
      <alignment horizontal="center" vertical="center" wrapText="1"/>
    </xf>
    <xf numFmtId="0" fontId="17" fillId="0" borderId="20" xfId="5" applyFont="1" applyFill="1" applyBorder="1" applyAlignment="1">
      <alignment horizontal="center" vertical="center" wrapText="1"/>
    </xf>
    <xf numFmtId="0" fontId="16" fillId="0" borderId="1" xfId="5" applyFont="1" applyFill="1" applyBorder="1" applyAlignment="1">
      <alignment horizontal="left" vertical="center" shrinkToFit="1"/>
    </xf>
    <xf numFmtId="0" fontId="17" fillId="0" borderId="2" xfId="5" applyFont="1" applyFill="1" applyBorder="1" applyAlignment="1">
      <alignment horizontal="center" vertical="center" wrapText="1"/>
    </xf>
    <xf numFmtId="0" fontId="17" fillId="0" borderId="22" xfId="5" applyFont="1" applyFill="1" applyBorder="1" applyAlignment="1">
      <alignment horizontal="center" vertical="center" wrapText="1"/>
    </xf>
    <xf numFmtId="180" fontId="17" fillId="0" borderId="10" xfId="5" applyNumberFormat="1" applyFont="1" applyFill="1" applyBorder="1" applyAlignment="1">
      <alignment horizontal="center" vertical="center" shrinkToFit="1"/>
    </xf>
    <xf numFmtId="180" fontId="17" fillId="0" borderId="18" xfId="5" applyNumberFormat="1" applyFont="1" applyFill="1" applyBorder="1" applyAlignment="1">
      <alignment horizontal="center" vertical="center" shrinkToFit="1"/>
    </xf>
    <xf numFmtId="180" fontId="17" fillId="0" borderId="17" xfId="5" applyNumberFormat="1" applyFont="1" applyFill="1" applyBorder="1" applyAlignment="1">
      <alignment horizontal="left" vertical="center"/>
    </xf>
    <xf numFmtId="180" fontId="17" fillId="0" borderId="9" xfId="5" applyNumberFormat="1" applyFont="1" applyFill="1" applyBorder="1" applyAlignment="1">
      <alignment horizontal="left" vertical="center"/>
    </xf>
    <xf numFmtId="180" fontId="17" fillId="0" borderId="21" xfId="5" applyNumberFormat="1" applyFont="1" applyFill="1" applyBorder="1" applyAlignment="1">
      <alignment horizontal="left" vertical="center"/>
    </xf>
    <xf numFmtId="180" fontId="17" fillId="0" borderId="12" xfId="5" applyNumberFormat="1" applyFont="1" applyFill="1" applyBorder="1" applyAlignment="1">
      <alignment horizontal="left" vertical="center"/>
    </xf>
    <xf numFmtId="180" fontId="17" fillId="0" borderId="7" xfId="5" applyNumberFormat="1" applyFont="1" applyFill="1" applyBorder="1" applyAlignment="1">
      <alignment horizontal="center" vertical="center" shrinkToFit="1"/>
    </xf>
    <xf numFmtId="180" fontId="17" fillId="0" borderId="20" xfId="5" applyNumberFormat="1" applyFont="1" applyFill="1" applyBorder="1" applyAlignment="1">
      <alignment horizontal="center" vertical="center" shrinkToFit="1"/>
    </xf>
    <xf numFmtId="0" fontId="17" fillId="0" borderId="17" xfId="5" applyFont="1" applyFill="1" applyBorder="1" applyAlignment="1">
      <alignment horizontal="left" vertical="center"/>
    </xf>
    <xf numFmtId="0" fontId="17" fillId="0" borderId="9" xfId="5" applyFont="1" applyFill="1" applyBorder="1" applyAlignment="1">
      <alignment horizontal="left" vertical="center"/>
    </xf>
    <xf numFmtId="0" fontId="17" fillId="0" borderId="21" xfId="5" applyFont="1" applyFill="1" applyBorder="1" applyAlignment="1">
      <alignment horizontal="left" vertical="center"/>
    </xf>
    <xf numFmtId="0" fontId="17" fillId="0" borderId="12" xfId="5" applyFont="1" applyFill="1" applyBorder="1" applyAlignment="1">
      <alignment horizontal="left" vertical="center"/>
    </xf>
    <xf numFmtId="177" fontId="17" fillId="0" borderId="55" xfId="5" applyNumberFormat="1" applyFont="1" applyFill="1" applyBorder="1" applyAlignment="1">
      <alignment horizontal="right" vertical="center"/>
    </xf>
    <xf numFmtId="177" fontId="17" fillId="0" borderId="45" xfId="5" applyNumberFormat="1" applyFont="1" applyFill="1" applyBorder="1" applyAlignment="1">
      <alignment horizontal="right" vertical="center"/>
    </xf>
    <xf numFmtId="177" fontId="17" fillId="0" borderId="46" xfId="5" applyNumberFormat="1" applyFont="1" applyFill="1" applyBorder="1" applyAlignment="1">
      <alignment horizontal="right" vertical="center"/>
    </xf>
    <xf numFmtId="3" fontId="17" fillId="0" borderId="31" xfId="5" applyNumberFormat="1" applyFont="1" applyFill="1" applyBorder="1" applyAlignment="1">
      <alignment horizontal="center" vertical="center"/>
    </xf>
    <xf numFmtId="3" fontId="17" fillId="0" borderId="0" xfId="5" applyNumberFormat="1" applyFont="1" applyFill="1" applyBorder="1" applyAlignment="1">
      <alignment horizontal="center" vertical="center"/>
    </xf>
    <xf numFmtId="0" fontId="17" fillId="0" borderId="31" xfId="5" applyFont="1" applyFill="1" applyBorder="1" applyAlignment="1">
      <alignment horizontal="left" vertical="center"/>
    </xf>
    <xf numFmtId="0" fontId="17" fillId="0" borderId="34" xfId="5" applyFont="1" applyFill="1" applyBorder="1" applyAlignment="1">
      <alignment horizontal="left" vertical="center"/>
    </xf>
    <xf numFmtId="0" fontId="17" fillId="0" borderId="0" xfId="5" applyFont="1" applyFill="1" applyBorder="1" applyAlignment="1">
      <alignment horizontal="left" vertical="center"/>
    </xf>
    <xf numFmtId="0" fontId="17" fillId="0" borderId="40" xfId="5" applyFont="1" applyFill="1" applyBorder="1" applyAlignment="1">
      <alignment horizontal="left" vertical="center"/>
    </xf>
    <xf numFmtId="0" fontId="17" fillId="0" borderId="30" xfId="5" applyFont="1" applyFill="1" applyBorder="1" applyAlignment="1">
      <alignment horizontal="center" vertical="center"/>
    </xf>
    <xf numFmtId="0" fontId="17" fillId="0" borderId="31" xfId="5" applyFont="1" applyFill="1" applyBorder="1" applyAlignment="1">
      <alignment horizontal="center" vertical="center"/>
    </xf>
    <xf numFmtId="0" fontId="17" fillId="0" borderId="34" xfId="5" applyFont="1" applyFill="1" applyBorder="1" applyAlignment="1">
      <alignment horizontal="center" vertical="center"/>
    </xf>
    <xf numFmtId="0" fontId="17" fillId="0" borderId="35" xfId="5" applyFont="1" applyFill="1" applyBorder="1" applyAlignment="1">
      <alignment horizontal="center" vertical="center"/>
    </xf>
    <xf numFmtId="0" fontId="17" fillId="0" borderId="36" xfId="5" applyFont="1" applyFill="1" applyBorder="1" applyAlignment="1">
      <alignment horizontal="center" vertical="center"/>
    </xf>
    <xf numFmtId="0" fontId="17" fillId="0" borderId="36" xfId="5" applyFont="1" applyFill="1" applyBorder="1" applyAlignment="1">
      <alignment horizontal="center" vertical="center" wrapText="1"/>
    </xf>
    <xf numFmtId="0" fontId="17" fillId="0" borderId="40" xfId="5" applyFont="1" applyFill="1" applyBorder="1" applyAlignment="1">
      <alignment horizontal="center" vertical="center" wrapText="1"/>
    </xf>
    <xf numFmtId="0" fontId="17" fillId="0" borderId="37" xfId="5" applyFont="1" applyFill="1" applyBorder="1" applyAlignment="1">
      <alignment horizontal="center" vertical="center"/>
    </xf>
    <xf numFmtId="0" fontId="17" fillId="0" borderId="42" xfId="5" applyFont="1" applyFill="1" applyBorder="1" applyAlignment="1">
      <alignment horizontal="center" vertical="center"/>
    </xf>
    <xf numFmtId="0" fontId="17" fillId="0" borderId="43" xfId="5" applyFont="1" applyFill="1" applyBorder="1" applyAlignment="1">
      <alignment horizontal="center" vertical="center"/>
    </xf>
    <xf numFmtId="0" fontId="17" fillId="0" borderId="44" xfId="5" applyFont="1" applyFill="1" applyBorder="1" applyAlignment="1">
      <alignment horizontal="center" vertical="center"/>
    </xf>
    <xf numFmtId="0" fontId="17" fillId="0" borderId="30" xfId="5" applyFont="1" applyFill="1" applyBorder="1" applyAlignment="1">
      <alignment horizontal="center" vertical="center" wrapText="1"/>
    </xf>
    <xf numFmtId="0" fontId="17" fillId="0" borderId="31" xfId="5" applyFont="1" applyFill="1" applyBorder="1" applyAlignment="1">
      <alignment horizontal="center" vertical="center" wrapText="1"/>
    </xf>
    <xf numFmtId="0" fontId="17" fillId="0" borderId="32" xfId="5" applyFont="1" applyFill="1" applyBorder="1" applyAlignment="1">
      <alignment horizontal="center" vertical="center" wrapText="1"/>
    </xf>
    <xf numFmtId="0" fontId="17" fillId="0" borderId="35" xfId="5" applyFont="1" applyFill="1" applyBorder="1" applyAlignment="1">
      <alignment horizontal="center" vertical="center" wrapText="1"/>
    </xf>
    <xf numFmtId="0" fontId="17" fillId="0" borderId="37" xfId="5" applyFont="1" applyFill="1" applyBorder="1" applyAlignment="1">
      <alignment horizontal="center" vertical="center" wrapText="1"/>
    </xf>
    <xf numFmtId="0" fontId="17" fillId="0" borderId="58" xfId="5" applyFont="1" applyFill="1" applyBorder="1" applyAlignment="1">
      <alignment horizontal="center" vertical="center"/>
    </xf>
    <xf numFmtId="0" fontId="17" fillId="0" borderId="60" xfId="5" applyFont="1" applyFill="1" applyBorder="1" applyAlignment="1">
      <alignment horizontal="center" vertical="center"/>
    </xf>
    <xf numFmtId="0" fontId="17" fillId="0" borderId="48" xfId="5" applyFont="1" applyFill="1" applyBorder="1" applyAlignment="1">
      <alignment horizontal="center" vertical="center"/>
    </xf>
    <xf numFmtId="0" fontId="17" fillId="0" borderId="39" xfId="5" applyFont="1" applyFill="1" applyBorder="1" applyAlignment="1">
      <alignment horizontal="center" vertical="center"/>
    </xf>
    <xf numFmtId="0" fontId="17" fillId="0" borderId="30" xfId="5" applyFont="1" applyFill="1" applyBorder="1" applyAlignment="1">
      <alignment horizontal="right" vertical="center"/>
    </xf>
    <xf numFmtId="0" fontId="17" fillId="0" borderId="31" xfId="5" applyFont="1" applyFill="1" applyBorder="1" applyAlignment="1">
      <alignment horizontal="right" vertical="center"/>
    </xf>
    <xf numFmtId="0" fontId="17" fillId="0" borderId="19" xfId="5" applyFont="1" applyFill="1" applyBorder="1" applyAlignment="1">
      <alignment horizontal="right" vertical="center"/>
    </xf>
    <xf numFmtId="0" fontId="17" fillId="0" borderId="0" xfId="5" applyFont="1" applyFill="1" applyBorder="1" applyAlignment="1">
      <alignment horizontal="right" vertical="center"/>
    </xf>
    <xf numFmtId="0" fontId="17" fillId="0" borderId="17" xfId="5" applyFont="1" applyFill="1" applyBorder="1" applyAlignment="1">
      <alignment horizontal="left" vertical="center" shrinkToFit="1"/>
    </xf>
    <xf numFmtId="0" fontId="17" fillId="0" borderId="9" xfId="5" applyFont="1" applyFill="1" applyBorder="1" applyAlignment="1">
      <alignment horizontal="left" vertical="center" shrinkToFit="1"/>
    </xf>
    <xf numFmtId="0" fontId="17" fillId="0" borderId="21" xfId="5" applyFont="1" applyFill="1" applyBorder="1" applyAlignment="1">
      <alignment horizontal="left" vertical="center" shrinkToFit="1"/>
    </xf>
    <xf numFmtId="0" fontId="17" fillId="0" borderId="12" xfId="5" applyFont="1" applyFill="1" applyBorder="1" applyAlignment="1">
      <alignment horizontal="left" vertical="center" shrinkToFit="1"/>
    </xf>
    <xf numFmtId="0" fontId="17" fillId="0" borderId="32" xfId="5" applyFont="1" applyFill="1" applyBorder="1" applyAlignment="1">
      <alignment horizontal="center" vertical="center"/>
    </xf>
    <xf numFmtId="0" fontId="17" fillId="0" borderId="0" xfId="5" applyFont="1" applyFill="1" applyBorder="1" applyAlignment="1">
      <alignment horizontal="center" vertical="center"/>
    </xf>
    <xf numFmtId="0" fontId="5" fillId="0" borderId="30" xfId="5" applyFont="1" applyFill="1" applyBorder="1" applyAlignment="1">
      <alignment horizontal="center" vertical="center"/>
    </xf>
    <xf numFmtId="0" fontId="5" fillId="0" borderId="32" xfId="5" applyFont="1" applyFill="1" applyBorder="1" applyAlignment="1">
      <alignment horizontal="center" vertical="center"/>
    </xf>
    <xf numFmtId="180" fontId="17" fillId="0" borderId="56" xfId="5" applyNumberFormat="1" applyFont="1" applyFill="1" applyBorder="1" applyAlignment="1">
      <alignment horizontal="center" vertical="center" shrinkToFit="1"/>
    </xf>
    <xf numFmtId="180" fontId="17" fillId="0" borderId="57" xfId="5" applyNumberFormat="1" applyFont="1" applyFill="1" applyBorder="1" applyAlignment="1">
      <alignment horizontal="center" vertical="center" shrinkToFit="1"/>
    </xf>
    <xf numFmtId="180" fontId="17" fillId="0" borderId="19" xfId="5" applyNumberFormat="1" applyFont="1" applyFill="1" applyBorder="1" applyAlignment="1">
      <alignment horizontal="left" vertical="center"/>
    </xf>
    <xf numFmtId="180" fontId="17" fillId="0" borderId="24" xfId="5" applyNumberFormat="1" applyFont="1" applyFill="1" applyBorder="1" applyAlignment="1">
      <alignment horizontal="left" vertical="center"/>
    </xf>
    <xf numFmtId="0" fontId="17" fillId="0" borderId="49" xfId="5" applyFont="1" applyFill="1" applyBorder="1" applyAlignment="1">
      <alignment horizontal="left" vertical="center" shrinkToFit="1"/>
    </xf>
    <xf numFmtId="0" fontId="17" fillId="0" borderId="51" xfId="5" applyFont="1" applyFill="1" applyBorder="1" applyAlignment="1">
      <alignment horizontal="left" vertical="center" shrinkToFit="1"/>
    </xf>
  </cellXfs>
  <cellStyles count="11">
    <cellStyle name="桁区切り" xfId="10" builtinId="6"/>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28">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444500</xdr:colOff>
      <xdr:row>37</xdr:row>
      <xdr:rowOff>117928</xdr:rowOff>
    </xdr:from>
    <xdr:to>
      <xdr:col>24</xdr:col>
      <xdr:colOff>190500</xdr:colOff>
      <xdr:row>39</xdr:row>
      <xdr:rowOff>163286</xdr:rowOff>
    </xdr:to>
    <xdr:sp macro="" textlink="">
      <xdr:nvSpPr>
        <xdr:cNvPr id="2" name="角丸四角形 1"/>
        <xdr:cNvSpPr/>
      </xdr:nvSpPr>
      <xdr:spPr>
        <a:xfrm>
          <a:off x="6286500" y="10522857"/>
          <a:ext cx="7511143" cy="60778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172357</xdr:colOff>
      <xdr:row>40</xdr:row>
      <xdr:rowOff>244935</xdr:rowOff>
    </xdr:from>
    <xdr:to>
      <xdr:col>24</xdr:col>
      <xdr:colOff>95780</xdr:colOff>
      <xdr:row>42</xdr:row>
      <xdr:rowOff>26379</xdr:rowOff>
    </xdr:to>
    <xdr:grpSp>
      <xdr:nvGrpSpPr>
        <xdr:cNvPr id="5" name="グループ化 4"/>
        <xdr:cNvGrpSpPr/>
      </xdr:nvGrpSpPr>
      <xdr:grpSpPr>
        <a:xfrm>
          <a:off x="10411732" y="11039935"/>
          <a:ext cx="4590673" cy="321194"/>
          <a:chOff x="9525000" y="11493501"/>
          <a:chExt cx="4177923" cy="344943"/>
        </a:xfrm>
      </xdr:grpSpPr>
      <xdr:sp macro="" textlink="">
        <xdr:nvSpPr>
          <xdr:cNvPr id="3" name="テキスト ボックス 2"/>
          <xdr:cNvSpPr txBox="1"/>
        </xdr:nvSpPr>
        <xdr:spPr>
          <a:xfrm>
            <a:off x="9525000" y="11493501"/>
            <a:ext cx="4177923" cy="344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算出された　　　　　　　　　内の金額を入力してください</a:t>
            </a:r>
          </a:p>
        </xdr:txBody>
      </xdr:sp>
      <xdr:sp macro="" textlink="">
        <xdr:nvSpPr>
          <xdr:cNvPr id="4" name="角丸四角形 3"/>
          <xdr:cNvSpPr/>
        </xdr:nvSpPr>
        <xdr:spPr>
          <a:xfrm>
            <a:off x="10513785" y="11529786"/>
            <a:ext cx="698501" cy="22678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444500</xdr:colOff>
      <xdr:row>37</xdr:row>
      <xdr:rowOff>117928</xdr:rowOff>
    </xdr:from>
    <xdr:to>
      <xdr:col>24</xdr:col>
      <xdr:colOff>190500</xdr:colOff>
      <xdr:row>39</xdr:row>
      <xdr:rowOff>163286</xdr:rowOff>
    </xdr:to>
    <xdr:sp macro="" textlink="">
      <xdr:nvSpPr>
        <xdr:cNvPr id="2" name="角丸四角形 1"/>
        <xdr:cNvSpPr/>
      </xdr:nvSpPr>
      <xdr:spPr>
        <a:xfrm>
          <a:off x="6311900" y="10455728"/>
          <a:ext cx="7543800" cy="60415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172357</xdr:colOff>
      <xdr:row>40</xdr:row>
      <xdr:rowOff>244930</xdr:rowOff>
    </xdr:from>
    <xdr:to>
      <xdr:col>24</xdr:col>
      <xdr:colOff>95780</xdr:colOff>
      <xdr:row>42</xdr:row>
      <xdr:rowOff>8231</xdr:rowOff>
    </xdr:to>
    <xdr:grpSp>
      <xdr:nvGrpSpPr>
        <xdr:cNvPr id="3" name="グループ化 2"/>
        <xdr:cNvGrpSpPr/>
      </xdr:nvGrpSpPr>
      <xdr:grpSpPr>
        <a:xfrm>
          <a:off x="10411732" y="11039930"/>
          <a:ext cx="4590673" cy="303051"/>
          <a:chOff x="9525000" y="11493501"/>
          <a:chExt cx="4177923" cy="325730"/>
        </a:xfrm>
      </xdr:grpSpPr>
      <xdr:sp macro="" textlink="">
        <xdr:nvSpPr>
          <xdr:cNvPr id="4" name="テキスト ボックス 3"/>
          <xdr:cNvSpPr txBox="1"/>
        </xdr:nvSpPr>
        <xdr:spPr>
          <a:xfrm>
            <a:off x="9525000" y="11493501"/>
            <a:ext cx="41779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算出された　　　　　　　内の金額を入力してください</a:t>
            </a:r>
          </a:p>
        </xdr:txBody>
      </xdr:sp>
      <xdr:sp macro="" textlink="">
        <xdr:nvSpPr>
          <xdr:cNvPr id="5" name="角丸四角形 4"/>
          <xdr:cNvSpPr/>
        </xdr:nvSpPr>
        <xdr:spPr>
          <a:xfrm>
            <a:off x="10513785" y="11529786"/>
            <a:ext cx="698501" cy="22678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Y108"/>
  <sheetViews>
    <sheetView tabSelected="1" view="pageBreakPreview" zoomScale="60" zoomScaleNormal="70" workbookViewId="0">
      <selection activeCell="E4" sqref="E4:M4"/>
    </sheetView>
  </sheetViews>
  <sheetFormatPr defaultColWidth="8.75" defaultRowHeight="21.95" customHeight="1"/>
  <cols>
    <col min="1" max="1" width="3.5" style="81" customWidth="1"/>
    <col min="2" max="2" width="2.875" style="81" customWidth="1"/>
    <col min="3" max="3" width="10.75" style="80" customWidth="1"/>
    <col min="4" max="4" width="8.375" style="80" customWidth="1"/>
    <col min="5" max="16" width="8.375" style="81" customWidth="1"/>
    <col min="17" max="16384" width="8.75" style="81"/>
  </cols>
  <sheetData>
    <row r="1" spans="3:22" ht="21.95" customHeight="1">
      <c r="C1" s="207" t="s">
        <v>58</v>
      </c>
      <c r="D1" s="207"/>
      <c r="E1" s="207"/>
      <c r="F1" s="207"/>
      <c r="G1" s="207"/>
      <c r="H1" s="207"/>
      <c r="I1" s="83" t="s">
        <v>59</v>
      </c>
    </row>
    <row r="2" spans="3:22" ht="21.95" customHeight="1">
      <c r="C2" s="81"/>
      <c r="D2" s="81"/>
    </row>
    <row r="3" spans="3:22" ht="21.95" customHeight="1">
      <c r="C3" s="82" t="s">
        <v>101</v>
      </c>
      <c r="D3" s="81"/>
    </row>
    <row r="4" spans="3:22" ht="21.95" customHeight="1">
      <c r="C4" s="208" t="s">
        <v>102</v>
      </c>
      <c r="D4" s="210"/>
      <c r="E4" s="253"/>
      <c r="F4" s="254"/>
      <c r="G4" s="254"/>
      <c r="H4" s="254"/>
      <c r="I4" s="254"/>
      <c r="J4" s="254"/>
      <c r="K4" s="254"/>
      <c r="L4" s="254"/>
      <c r="M4" s="255"/>
    </row>
    <row r="5" spans="3:22" ht="21.95" customHeight="1">
      <c r="C5" s="81"/>
      <c r="D5" s="81"/>
    </row>
    <row r="6" spans="3:22" ht="21.95" customHeight="1">
      <c r="C6" s="82" t="s">
        <v>104</v>
      </c>
      <c r="D6" s="81"/>
    </row>
    <row r="7" spans="3:22" ht="21.95" customHeight="1">
      <c r="C7" s="208" t="s">
        <v>103</v>
      </c>
      <c r="D7" s="210"/>
      <c r="E7" s="253"/>
      <c r="F7" s="254"/>
      <c r="G7" s="254"/>
      <c r="H7" s="254"/>
      <c r="I7" s="254"/>
      <c r="J7" s="254"/>
      <c r="K7" s="254"/>
      <c r="L7" s="254"/>
      <c r="M7" s="255"/>
    </row>
    <row r="8" spans="3:22" ht="21.95" customHeight="1">
      <c r="C8" s="208" t="s">
        <v>105</v>
      </c>
      <c r="D8" s="210"/>
      <c r="E8" s="206"/>
      <c r="F8" s="137" t="s">
        <v>106</v>
      </c>
      <c r="G8" s="136"/>
      <c r="H8" s="136"/>
      <c r="I8" s="136"/>
      <c r="J8" s="136"/>
      <c r="K8" s="136"/>
      <c r="L8" s="136"/>
      <c r="M8" s="136"/>
    </row>
    <row r="9" spans="3:22" ht="21.95" customHeight="1">
      <c r="C9" s="81"/>
      <c r="D9" s="81"/>
    </row>
    <row r="10" spans="3:22" ht="21.95" customHeight="1">
      <c r="C10" s="97" t="s">
        <v>100</v>
      </c>
      <c r="D10" s="226"/>
      <c r="E10" s="226"/>
      <c r="F10" s="226"/>
      <c r="G10" s="230" t="s">
        <v>48</v>
      </c>
      <c r="H10" s="231"/>
      <c r="I10" s="232"/>
      <c r="J10" s="115" t="s">
        <v>3</v>
      </c>
      <c r="K10" s="87" t="s">
        <v>22</v>
      </c>
      <c r="L10" s="88"/>
      <c r="M10" s="88"/>
      <c r="N10" s="88"/>
      <c r="O10" s="88"/>
      <c r="P10" s="88"/>
      <c r="Q10" s="89"/>
      <c r="R10" s="90"/>
      <c r="S10" s="90"/>
      <c r="T10" s="90"/>
      <c r="U10" s="90"/>
      <c r="V10" s="91"/>
    </row>
    <row r="11" spans="3:22" ht="21.95" customHeight="1">
      <c r="C11" s="227" t="s">
        <v>57</v>
      </c>
      <c r="D11" s="227"/>
      <c r="E11" s="228">
        <f>SUM(G27,O27)</f>
        <v>0</v>
      </c>
      <c r="F11" s="228"/>
      <c r="G11" s="233"/>
      <c r="H11" s="234"/>
      <c r="I11" s="235"/>
      <c r="J11" s="116" t="s">
        <v>3</v>
      </c>
      <c r="K11" s="92" t="s">
        <v>49</v>
      </c>
      <c r="L11" s="93"/>
      <c r="M11" s="93"/>
      <c r="N11" s="93"/>
      <c r="O11" s="93"/>
      <c r="P11" s="93"/>
      <c r="Q11" s="94"/>
      <c r="R11" s="95"/>
      <c r="S11" s="95"/>
      <c r="T11" s="95"/>
      <c r="U11" s="95"/>
      <c r="V11" s="86"/>
    </row>
    <row r="12" spans="3:22" ht="21.95" customHeight="1">
      <c r="C12" s="208" t="s">
        <v>45</v>
      </c>
      <c r="D12" s="209"/>
      <c r="E12" s="209"/>
      <c r="F12" s="209"/>
      <c r="G12" s="209"/>
      <c r="H12" s="209"/>
      <c r="I12" s="209"/>
      <c r="J12" s="210"/>
      <c r="K12" s="208" t="s">
        <v>2</v>
      </c>
      <c r="L12" s="209"/>
      <c r="M12" s="209"/>
      <c r="N12" s="209"/>
      <c r="O12" s="209"/>
      <c r="P12" s="209"/>
      <c r="Q12" s="209"/>
      <c r="R12" s="210"/>
      <c r="S12" s="208" t="s">
        <v>47</v>
      </c>
      <c r="T12" s="209"/>
      <c r="U12" s="209"/>
      <c r="V12" s="210"/>
    </row>
    <row r="13" spans="3:22" ht="21.95" customHeight="1">
      <c r="C13" s="223" t="s">
        <v>6</v>
      </c>
      <c r="D13" s="224"/>
      <c r="E13" s="224"/>
      <c r="F13" s="225"/>
      <c r="G13" s="229" t="s">
        <v>76</v>
      </c>
      <c r="H13" s="229"/>
      <c r="I13" s="229" t="s">
        <v>46</v>
      </c>
      <c r="J13" s="229"/>
      <c r="K13" s="223" t="s">
        <v>6</v>
      </c>
      <c r="L13" s="224"/>
      <c r="M13" s="224"/>
      <c r="N13" s="225"/>
      <c r="O13" s="229" t="s">
        <v>88</v>
      </c>
      <c r="P13" s="229"/>
      <c r="Q13" s="229" t="s">
        <v>46</v>
      </c>
      <c r="R13" s="229"/>
      <c r="S13" s="229" t="s">
        <v>79</v>
      </c>
      <c r="T13" s="229"/>
      <c r="U13" s="229" t="s">
        <v>46</v>
      </c>
      <c r="V13" s="229"/>
    </row>
    <row r="14" spans="3:22" ht="21.95" customHeight="1">
      <c r="C14" s="245" t="s">
        <v>75</v>
      </c>
      <c r="D14" s="217"/>
      <c r="E14" s="244"/>
      <c r="F14" s="218"/>
      <c r="G14" s="117"/>
      <c r="H14" s="107" t="s">
        <v>77</v>
      </c>
      <c r="I14" s="217"/>
      <c r="J14" s="218"/>
      <c r="K14" s="245" t="s">
        <v>75</v>
      </c>
      <c r="L14" s="220" t="s">
        <v>50</v>
      </c>
      <c r="M14" s="221"/>
      <c r="N14" s="222"/>
      <c r="O14" s="118"/>
      <c r="P14" s="107" t="s">
        <v>78</v>
      </c>
      <c r="Q14" s="241"/>
      <c r="R14" s="241"/>
      <c r="S14" s="118"/>
      <c r="T14" s="107" t="s">
        <v>77</v>
      </c>
      <c r="U14" s="241"/>
      <c r="V14" s="241"/>
    </row>
    <row r="15" spans="3:22" ht="21.95" customHeight="1">
      <c r="C15" s="246"/>
      <c r="D15" s="217"/>
      <c r="E15" s="244"/>
      <c r="F15" s="218"/>
      <c r="G15" s="117"/>
      <c r="H15" s="107" t="s">
        <v>77</v>
      </c>
      <c r="I15" s="217"/>
      <c r="J15" s="218"/>
      <c r="K15" s="246"/>
      <c r="L15" s="220" t="s">
        <v>51</v>
      </c>
      <c r="M15" s="221"/>
      <c r="N15" s="222"/>
      <c r="O15" s="118"/>
      <c r="P15" s="107" t="s">
        <v>78</v>
      </c>
      <c r="Q15" s="241"/>
      <c r="R15" s="241"/>
      <c r="S15" s="118"/>
      <c r="T15" s="107" t="s">
        <v>77</v>
      </c>
      <c r="U15" s="241"/>
      <c r="V15" s="241"/>
    </row>
    <row r="16" spans="3:22" ht="21.95" customHeight="1">
      <c r="C16" s="246"/>
      <c r="D16" s="217"/>
      <c r="E16" s="244"/>
      <c r="F16" s="218"/>
      <c r="G16" s="117"/>
      <c r="H16" s="107" t="s">
        <v>77</v>
      </c>
      <c r="I16" s="217"/>
      <c r="J16" s="218"/>
      <c r="K16" s="246"/>
      <c r="L16" s="220" t="s">
        <v>55</v>
      </c>
      <c r="M16" s="221"/>
      <c r="N16" s="222"/>
      <c r="O16" s="118"/>
      <c r="P16" s="107" t="s">
        <v>78</v>
      </c>
      <c r="Q16" s="241"/>
      <c r="R16" s="241"/>
      <c r="S16" s="118"/>
      <c r="T16" s="107" t="s">
        <v>77</v>
      </c>
      <c r="U16" s="241"/>
      <c r="V16" s="241"/>
    </row>
    <row r="17" spans="3:22" ht="21.95" customHeight="1">
      <c r="C17" s="246"/>
      <c r="D17" s="217"/>
      <c r="E17" s="244"/>
      <c r="F17" s="218"/>
      <c r="G17" s="117"/>
      <c r="H17" s="107" t="s">
        <v>77</v>
      </c>
      <c r="I17" s="217"/>
      <c r="J17" s="218"/>
      <c r="K17" s="246"/>
      <c r="L17" s="220" t="s">
        <v>54</v>
      </c>
      <c r="M17" s="221"/>
      <c r="N17" s="222"/>
      <c r="O17" s="118"/>
      <c r="P17" s="107" t="s">
        <v>78</v>
      </c>
      <c r="Q17" s="241"/>
      <c r="R17" s="241"/>
      <c r="S17" s="118"/>
      <c r="T17" s="107" t="s">
        <v>77</v>
      </c>
      <c r="U17" s="241"/>
      <c r="V17" s="241"/>
    </row>
    <row r="18" spans="3:22" ht="21.95" customHeight="1">
      <c r="C18" s="246"/>
      <c r="D18" s="217"/>
      <c r="E18" s="244"/>
      <c r="F18" s="218"/>
      <c r="G18" s="117"/>
      <c r="H18" s="107" t="s">
        <v>77</v>
      </c>
      <c r="I18" s="217"/>
      <c r="J18" s="218"/>
      <c r="K18" s="246"/>
      <c r="L18" s="220" t="s">
        <v>52</v>
      </c>
      <c r="M18" s="221"/>
      <c r="N18" s="222"/>
      <c r="O18" s="118"/>
      <c r="P18" s="107" t="s">
        <v>78</v>
      </c>
      <c r="Q18" s="241"/>
      <c r="R18" s="241"/>
      <c r="S18" s="118"/>
      <c r="T18" s="107" t="s">
        <v>77</v>
      </c>
      <c r="U18" s="241"/>
      <c r="V18" s="241"/>
    </row>
    <row r="19" spans="3:22" ht="21.95" customHeight="1">
      <c r="C19" s="246"/>
      <c r="D19" s="217"/>
      <c r="E19" s="244"/>
      <c r="F19" s="218"/>
      <c r="G19" s="117"/>
      <c r="H19" s="107" t="s">
        <v>77</v>
      </c>
      <c r="I19" s="217"/>
      <c r="J19" s="218"/>
      <c r="K19" s="246"/>
      <c r="L19" s="220" t="s">
        <v>53</v>
      </c>
      <c r="M19" s="221"/>
      <c r="N19" s="222"/>
      <c r="O19" s="118"/>
      <c r="P19" s="107" t="s">
        <v>78</v>
      </c>
      <c r="Q19" s="241"/>
      <c r="R19" s="241"/>
      <c r="S19" s="118"/>
      <c r="T19" s="107" t="s">
        <v>77</v>
      </c>
      <c r="U19" s="241"/>
      <c r="V19" s="241"/>
    </row>
    <row r="20" spans="3:22" ht="21.95" customHeight="1">
      <c r="C20" s="246"/>
      <c r="D20" s="217"/>
      <c r="E20" s="244"/>
      <c r="F20" s="218"/>
      <c r="G20" s="117"/>
      <c r="H20" s="107" t="s">
        <v>77</v>
      </c>
      <c r="I20" s="217"/>
      <c r="J20" s="218"/>
      <c r="K20" s="246"/>
      <c r="L20" s="98" t="s">
        <v>56</v>
      </c>
      <c r="M20" s="242"/>
      <c r="N20" s="243"/>
      <c r="O20" s="118"/>
      <c r="P20" s="107" t="s">
        <v>78</v>
      </c>
      <c r="Q20" s="241"/>
      <c r="R20" s="241"/>
      <c r="S20" s="118"/>
      <c r="T20" s="107" t="s">
        <v>77</v>
      </c>
      <c r="U20" s="241"/>
      <c r="V20" s="241"/>
    </row>
    <row r="21" spans="3:22" ht="21.95" customHeight="1">
      <c r="C21" s="246"/>
      <c r="D21" s="217"/>
      <c r="E21" s="244"/>
      <c r="F21" s="218"/>
      <c r="G21" s="117"/>
      <c r="H21" s="107" t="s">
        <v>77</v>
      </c>
      <c r="I21" s="217"/>
      <c r="J21" s="218"/>
      <c r="K21" s="246"/>
      <c r="L21" s="98" t="s">
        <v>56</v>
      </c>
      <c r="M21" s="242"/>
      <c r="N21" s="243"/>
      <c r="O21" s="118"/>
      <c r="P21" s="107" t="s">
        <v>78</v>
      </c>
      <c r="Q21" s="241"/>
      <c r="R21" s="241"/>
      <c r="S21" s="118"/>
      <c r="T21" s="107" t="s">
        <v>77</v>
      </c>
      <c r="U21" s="241"/>
      <c r="V21" s="241"/>
    </row>
    <row r="22" spans="3:22" ht="21.95" customHeight="1">
      <c r="C22" s="246"/>
      <c r="D22" s="217"/>
      <c r="E22" s="244"/>
      <c r="F22" s="218"/>
      <c r="G22" s="117"/>
      <c r="H22" s="107" t="s">
        <v>42</v>
      </c>
      <c r="I22" s="217"/>
      <c r="J22" s="218"/>
      <c r="K22" s="246"/>
      <c r="L22" s="98" t="s">
        <v>56</v>
      </c>
      <c r="M22" s="242"/>
      <c r="N22" s="243"/>
      <c r="O22" s="118"/>
      <c r="P22" s="107" t="s">
        <v>78</v>
      </c>
      <c r="Q22" s="241"/>
      <c r="R22" s="241"/>
      <c r="S22" s="118"/>
      <c r="T22" s="107" t="s">
        <v>77</v>
      </c>
      <c r="U22" s="241"/>
      <c r="V22" s="241"/>
    </row>
    <row r="23" spans="3:22" ht="21.95" customHeight="1">
      <c r="C23" s="246"/>
      <c r="D23" s="217"/>
      <c r="E23" s="244"/>
      <c r="F23" s="218"/>
      <c r="G23" s="117"/>
      <c r="H23" s="107" t="s">
        <v>77</v>
      </c>
      <c r="I23" s="217"/>
      <c r="J23" s="218"/>
      <c r="K23" s="246"/>
      <c r="L23" s="98" t="s">
        <v>56</v>
      </c>
      <c r="M23" s="242"/>
      <c r="N23" s="243"/>
      <c r="O23" s="118"/>
      <c r="P23" s="107" t="s">
        <v>78</v>
      </c>
      <c r="Q23" s="241"/>
      <c r="R23" s="241"/>
      <c r="S23" s="118"/>
      <c r="T23" s="107" t="s">
        <v>77</v>
      </c>
      <c r="U23" s="241"/>
      <c r="V23" s="241"/>
    </row>
    <row r="24" spans="3:22" ht="21.95" customHeight="1">
      <c r="C24" s="246"/>
      <c r="D24" s="217"/>
      <c r="E24" s="244"/>
      <c r="F24" s="218"/>
      <c r="G24" s="117"/>
      <c r="H24" s="107" t="s">
        <v>77</v>
      </c>
      <c r="I24" s="217"/>
      <c r="J24" s="218"/>
      <c r="K24" s="246"/>
      <c r="L24" s="98" t="s">
        <v>56</v>
      </c>
      <c r="M24" s="242"/>
      <c r="N24" s="243"/>
      <c r="O24" s="118"/>
      <c r="P24" s="107" t="s">
        <v>78</v>
      </c>
      <c r="Q24" s="241"/>
      <c r="R24" s="241"/>
      <c r="S24" s="118"/>
      <c r="T24" s="107" t="s">
        <v>77</v>
      </c>
      <c r="U24" s="241"/>
      <c r="V24" s="241"/>
    </row>
    <row r="25" spans="3:22" ht="21.95" customHeight="1">
      <c r="C25" s="247"/>
      <c r="D25" s="217"/>
      <c r="E25" s="244"/>
      <c r="F25" s="218"/>
      <c r="G25" s="117"/>
      <c r="H25" s="107" t="s">
        <v>77</v>
      </c>
      <c r="I25" s="217"/>
      <c r="J25" s="218"/>
      <c r="K25" s="247"/>
      <c r="L25" s="98" t="s">
        <v>56</v>
      </c>
      <c r="M25" s="242"/>
      <c r="N25" s="243"/>
      <c r="O25" s="118"/>
      <c r="P25" s="107" t="s">
        <v>78</v>
      </c>
      <c r="Q25" s="241"/>
      <c r="R25" s="241"/>
      <c r="S25" s="118"/>
      <c r="T25" s="107" t="s">
        <v>77</v>
      </c>
      <c r="U25" s="241"/>
      <c r="V25" s="241"/>
    </row>
    <row r="26" spans="3:22" ht="21.95" customHeight="1">
      <c r="C26" s="227" t="s">
        <v>74</v>
      </c>
      <c r="D26" s="227"/>
      <c r="E26" s="227"/>
      <c r="F26" s="227"/>
      <c r="G26" s="117"/>
      <c r="H26" s="107" t="s">
        <v>77</v>
      </c>
      <c r="I26" s="248"/>
      <c r="J26" s="249"/>
      <c r="K26" s="227" t="s">
        <v>74</v>
      </c>
      <c r="L26" s="227"/>
      <c r="M26" s="227"/>
      <c r="N26" s="227"/>
      <c r="O26" s="119"/>
      <c r="P26" s="107" t="s">
        <v>78</v>
      </c>
      <c r="Q26" s="252"/>
      <c r="R26" s="252"/>
      <c r="S26" s="250"/>
      <c r="T26" s="251"/>
      <c r="U26" s="250"/>
      <c r="V26" s="251"/>
    </row>
    <row r="27" spans="3:22" ht="21.95" customHeight="1">
      <c r="C27" s="219" t="s">
        <v>73</v>
      </c>
      <c r="D27" s="219"/>
      <c r="E27" s="219"/>
      <c r="F27" s="219"/>
      <c r="G27" s="108">
        <f>SUM(G14:G26)</f>
        <v>0</v>
      </c>
      <c r="H27" s="107" t="s">
        <v>77</v>
      </c>
      <c r="I27" s="257"/>
      <c r="J27" s="257"/>
      <c r="K27" s="219" t="s">
        <v>73</v>
      </c>
      <c r="L27" s="219"/>
      <c r="M27" s="219"/>
      <c r="N27" s="219"/>
      <c r="O27" s="108">
        <f>SUM(O14:O26)</f>
        <v>0</v>
      </c>
      <c r="P27" s="107" t="s">
        <v>78</v>
      </c>
      <c r="Q27" s="252"/>
      <c r="R27" s="252"/>
      <c r="S27" s="108">
        <f>SUM(S14:S25)</f>
        <v>0</v>
      </c>
      <c r="T27" s="107" t="s">
        <v>77</v>
      </c>
      <c r="U27" s="256"/>
      <c r="V27" s="256"/>
    </row>
    <row r="29" spans="3:22" ht="21.95" customHeight="1">
      <c r="C29" s="81"/>
      <c r="D29" s="81"/>
    </row>
    <row r="30" spans="3:22" ht="21.95" customHeight="1">
      <c r="C30" s="81"/>
      <c r="D30" s="81"/>
    </row>
    <row r="31" spans="3:22" ht="21.95" customHeight="1">
      <c r="C31" s="151" t="s">
        <v>112</v>
      </c>
      <c r="D31" s="81"/>
    </row>
    <row r="32" spans="3:22" ht="21.95" customHeight="1">
      <c r="C32" s="82"/>
      <c r="D32" s="81"/>
    </row>
    <row r="33" spans="3:25" ht="21.95" customHeight="1">
      <c r="C33" s="146" t="s">
        <v>111</v>
      </c>
      <c r="D33" s="90"/>
      <c r="E33" s="90"/>
      <c r="F33" s="90"/>
      <c r="G33" s="90"/>
      <c r="H33" s="90"/>
      <c r="I33" s="90"/>
      <c r="J33" s="90"/>
      <c r="K33" s="90"/>
      <c r="L33" s="90"/>
      <c r="M33" s="90"/>
      <c r="N33" s="90"/>
      <c r="O33" s="90"/>
      <c r="P33" s="90"/>
      <c r="Q33" s="90"/>
      <c r="R33" s="90"/>
      <c r="S33" s="90"/>
      <c r="T33" s="90"/>
      <c r="U33" s="90"/>
      <c r="V33" s="90"/>
      <c r="W33" s="90"/>
      <c r="X33" s="90"/>
      <c r="Y33" s="91"/>
    </row>
    <row r="34" spans="3:25" ht="21.95" customHeight="1">
      <c r="C34" s="147"/>
      <c r="D34" s="99"/>
      <c r="E34" s="99"/>
      <c r="F34" s="99"/>
      <c r="G34" s="99"/>
      <c r="H34" s="99"/>
      <c r="I34" s="99"/>
      <c r="J34" s="99"/>
      <c r="K34" s="99"/>
      <c r="L34" s="99"/>
      <c r="M34" s="99"/>
      <c r="N34" s="99"/>
      <c r="O34" s="99"/>
      <c r="P34" s="99"/>
      <c r="Q34" s="99"/>
      <c r="R34" s="99"/>
      <c r="S34" s="99"/>
      <c r="T34" s="99"/>
      <c r="U34" s="99"/>
      <c r="V34" s="99"/>
      <c r="W34" s="99"/>
      <c r="X34" s="99"/>
      <c r="Y34" s="150"/>
    </row>
    <row r="35" spans="3:25" ht="21.95" customHeight="1">
      <c r="C35" s="147"/>
      <c r="D35" s="148" t="s">
        <v>62</v>
      </c>
      <c r="E35" s="99"/>
      <c r="F35" s="149"/>
      <c r="G35" s="99"/>
      <c r="H35" s="99"/>
      <c r="I35" s="99"/>
      <c r="J35" s="99"/>
      <c r="K35" s="99"/>
      <c r="L35" s="99"/>
      <c r="M35" s="208" t="s">
        <v>107</v>
      </c>
      <c r="N35" s="209"/>
      <c r="O35" s="209"/>
      <c r="P35" s="209"/>
      <c r="Q35" s="209"/>
      <c r="R35" s="210"/>
      <c r="S35" s="208" t="s">
        <v>43</v>
      </c>
      <c r="T35" s="209"/>
      <c r="U35" s="209"/>
      <c r="V35" s="209"/>
      <c r="W35" s="209"/>
      <c r="X35" s="210"/>
      <c r="Y35" s="150"/>
    </row>
    <row r="36" spans="3:25" ht="21.95" customHeight="1">
      <c r="C36" s="147"/>
      <c r="D36" s="208" t="s">
        <v>63</v>
      </c>
      <c r="E36" s="209"/>
      <c r="F36" s="210"/>
      <c r="G36" s="208" t="s">
        <v>64</v>
      </c>
      <c r="H36" s="209"/>
      <c r="I36" s="209"/>
      <c r="J36" s="210"/>
      <c r="K36" s="258" t="s">
        <v>110</v>
      </c>
      <c r="L36" s="259"/>
      <c r="M36" s="208" t="s">
        <v>4</v>
      </c>
      <c r="N36" s="210"/>
      <c r="O36" s="208" t="s">
        <v>44</v>
      </c>
      <c r="P36" s="210"/>
      <c r="Q36" s="208" t="s">
        <v>108</v>
      </c>
      <c r="R36" s="210"/>
      <c r="S36" s="208" t="s">
        <v>4</v>
      </c>
      <c r="T36" s="210"/>
      <c r="U36" s="208" t="s">
        <v>44</v>
      </c>
      <c r="V36" s="210"/>
      <c r="W36" s="208" t="s">
        <v>108</v>
      </c>
      <c r="X36" s="210"/>
      <c r="Y36" s="150"/>
    </row>
    <row r="37" spans="3:25" ht="21.95" customHeight="1">
      <c r="C37" s="147"/>
      <c r="D37" s="99"/>
      <c r="E37" s="214" t="s">
        <v>110</v>
      </c>
      <c r="F37" s="99"/>
      <c r="G37" s="99"/>
      <c r="H37" s="214" t="s">
        <v>110</v>
      </c>
      <c r="I37" s="214"/>
      <c r="J37" s="99"/>
      <c r="K37" s="99"/>
      <c r="L37" s="99"/>
      <c r="M37" s="214" t="s">
        <v>110</v>
      </c>
      <c r="N37" s="214"/>
      <c r="O37" s="214" t="s">
        <v>110</v>
      </c>
      <c r="P37" s="214"/>
      <c r="Q37" s="214" t="s">
        <v>110</v>
      </c>
      <c r="R37" s="214"/>
      <c r="S37" s="214" t="s">
        <v>110</v>
      </c>
      <c r="T37" s="214"/>
      <c r="U37" s="214" t="s">
        <v>110</v>
      </c>
      <c r="V37" s="214"/>
      <c r="W37" s="214" t="s">
        <v>110</v>
      </c>
      <c r="X37" s="214"/>
      <c r="Y37" s="150"/>
    </row>
    <row r="38" spans="3:25" ht="21.95" customHeight="1">
      <c r="C38" s="147"/>
      <c r="D38" s="99"/>
      <c r="E38" s="215"/>
      <c r="F38" s="99"/>
      <c r="G38" s="99"/>
      <c r="H38" s="215"/>
      <c r="I38" s="215"/>
      <c r="J38" s="99"/>
      <c r="K38" s="99"/>
      <c r="L38" s="99"/>
      <c r="M38" s="215"/>
      <c r="N38" s="215"/>
      <c r="O38" s="215"/>
      <c r="P38" s="215"/>
      <c r="Q38" s="215"/>
      <c r="R38" s="215"/>
      <c r="S38" s="215"/>
      <c r="T38" s="215"/>
      <c r="U38" s="215"/>
      <c r="V38" s="215"/>
      <c r="W38" s="215"/>
      <c r="X38" s="215"/>
      <c r="Y38" s="150"/>
    </row>
    <row r="39" spans="3:25" ht="21.95" customHeight="1">
      <c r="C39" s="147"/>
      <c r="D39" s="223">
        <f>D10</f>
        <v>0</v>
      </c>
      <c r="E39" s="224"/>
      <c r="F39" s="225"/>
      <c r="G39" s="211">
        <f>E7</f>
        <v>0</v>
      </c>
      <c r="H39" s="212"/>
      <c r="I39" s="212"/>
      <c r="J39" s="213"/>
      <c r="K39" s="99"/>
      <c r="L39" s="99"/>
      <c r="M39" s="145">
        <f>G27</f>
        <v>0</v>
      </c>
      <c r="N39" s="84" t="s">
        <v>109</v>
      </c>
      <c r="O39" s="145">
        <f>'補助対象事業費の内訳（別添4）'!L46</f>
        <v>0</v>
      </c>
      <c r="P39" s="84" t="s">
        <v>109</v>
      </c>
      <c r="Q39" s="152">
        <f>'補助対象事業費の内訳（別添4）'!P46</f>
        <v>0</v>
      </c>
      <c r="R39" s="84" t="s">
        <v>109</v>
      </c>
      <c r="S39" s="145">
        <f>O27</f>
        <v>0</v>
      </c>
      <c r="T39" s="84" t="s">
        <v>109</v>
      </c>
      <c r="U39" s="152">
        <f>'補助対象事業費の内訳（別添4）'!L49</f>
        <v>0</v>
      </c>
      <c r="V39" s="84" t="s">
        <v>109</v>
      </c>
      <c r="W39" s="152">
        <f>'補助対象事業費の内訳（別添4）'!P49</f>
        <v>0</v>
      </c>
      <c r="X39" s="84" t="s">
        <v>109</v>
      </c>
      <c r="Y39" s="150"/>
    </row>
    <row r="40" spans="3:25" ht="21.95" customHeight="1">
      <c r="C40" s="147"/>
      <c r="D40" s="99"/>
      <c r="E40" s="214" t="s">
        <v>110</v>
      </c>
      <c r="F40" s="99"/>
      <c r="G40" s="99"/>
      <c r="H40" s="214" t="s">
        <v>110</v>
      </c>
      <c r="I40" s="214"/>
      <c r="J40" s="99"/>
      <c r="K40" s="99"/>
      <c r="L40" s="99"/>
      <c r="M40" s="214" t="s">
        <v>110</v>
      </c>
      <c r="N40" s="214"/>
      <c r="O40" s="214" t="s">
        <v>110</v>
      </c>
      <c r="P40" s="214"/>
      <c r="Q40" s="214" t="s">
        <v>110</v>
      </c>
      <c r="R40" s="214"/>
      <c r="S40" s="214" t="s">
        <v>110</v>
      </c>
      <c r="T40" s="214"/>
      <c r="U40" s="214" t="s">
        <v>110</v>
      </c>
      <c r="V40" s="214"/>
      <c r="W40" s="214" t="s">
        <v>110</v>
      </c>
      <c r="X40" s="214"/>
      <c r="Y40" s="150"/>
    </row>
    <row r="41" spans="3:25" ht="21.95" customHeight="1">
      <c r="C41" s="147"/>
      <c r="D41" s="99"/>
      <c r="E41" s="216"/>
      <c r="F41" s="99"/>
      <c r="G41" s="99"/>
      <c r="H41" s="216"/>
      <c r="I41" s="216"/>
      <c r="J41" s="99"/>
      <c r="K41" s="99"/>
      <c r="L41" s="99"/>
      <c r="M41" s="216"/>
      <c r="N41" s="216"/>
      <c r="O41" s="216"/>
      <c r="P41" s="216"/>
      <c r="Q41" s="216"/>
      <c r="R41" s="216"/>
      <c r="S41" s="216"/>
      <c r="T41" s="216"/>
      <c r="U41" s="216"/>
      <c r="V41" s="216"/>
      <c r="W41" s="216"/>
      <c r="X41" s="216"/>
      <c r="Y41" s="150"/>
    </row>
    <row r="42" spans="3:25" ht="21.95" customHeight="1">
      <c r="C42" s="147"/>
      <c r="D42" s="99"/>
      <c r="E42" s="144"/>
      <c r="F42" s="99"/>
      <c r="G42" s="99"/>
      <c r="H42" s="144"/>
      <c r="I42" s="144"/>
      <c r="J42" s="99"/>
      <c r="K42" s="99"/>
      <c r="L42" s="99"/>
      <c r="M42" s="144"/>
      <c r="N42" s="144"/>
      <c r="O42" s="144"/>
      <c r="P42" s="144"/>
      <c r="Q42" s="144"/>
      <c r="R42" s="144"/>
      <c r="S42" s="144"/>
      <c r="T42" s="144"/>
      <c r="U42" s="144"/>
      <c r="V42" s="144"/>
      <c r="W42" s="144"/>
      <c r="X42" s="144"/>
      <c r="Y42" s="150"/>
    </row>
    <row r="43" spans="3:25" ht="21.95" customHeight="1">
      <c r="C43" s="85"/>
      <c r="D43" s="95"/>
      <c r="E43" s="95"/>
      <c r="F43" s="95"/>
      <c r="G43" s="95"/>
      <c r="H43" s="95"/>
      <c r="I43" s="95"/>
      <c r="J43" s="95"/>
      <c r="K43" s="95"/>
      <c r="L43" s="95"/>
      <c r="M43" s="95"/>
      <c r="N43" s="95"/>
      <c r="O43" s="95"/>
      <c r="P43" s="95"/>
      <c r="Q43" s="95"/>
      <c r="R43" s="95"/>
      <c r="S43" s="95"/>
      <c r="T43" s="95"/>
      <c r="U43" s="95"/>
      <c r="V43" s="95"/>
      <c r="W43" s="95"/>
      <c r="X43" s="95"/>
      <c r="Y43" s="86"/>
    </row>
    <row r="44" spans="3:25" ht="21.95" customHeight="1">
      <c r="C44" s="81"/>
      <c r="D44" s="99"/>
      <c r="E44" s="99"/>
      <c r="F44" s="99"/>
      <c r="G44" s="99"/>
      <c r="H44" s="99"/>
      <c r="I44" s="99"/>
      <c r="J44" s="99"/>
      <c r="K44" s="99"/>
      <c r="L44" s="99"/>
      <c r="M44" s="99"/>
      <c r="N44" s="99"/>
      <c r="O44" s="99"/>
      <c r="P44" s="99"/>
      <c r="Q44" s="99"/>
      <c r="R44" s="99"/>
      <c r="S44" s="99"/>
      <c r="T44" s="99"/>
      <c r="U44" s="99"/>
      <c r="V44" s="99"/>
      <c r="W44" s="99"/>
      <c r="X44" s="99"/>
      <c r="Y44" s="99"/>
    </row>
    <row r="45" spans="3:25" ht="21.95" customHeight="1">
      <c r="C45" s="81"/>
      <c r="D45" s="81"/>
    </row>
    <row r="46" spans="3:25" ht="21.95" customHeight="1">
      <c r="C46" s="81"/>
      <c r="D46" s="81"/>
    </row>
    <row r="47" spans="3:25" ht="21.95" customHeight="1">
      <c r="C47" s="81"/>
      <c r="D47" s="81"/>
    </row>
    <row r="48" spans="3:25" ht="21.95" customHeight="1">
      <c r="C48" s="81"/>
      <c r="D48" s="81"/>
    </row>
    <row r="49" spans="3:25" ht="21.95" customHeight="1">
      <c r="C49" s="81"/>
      <c r="D49" s="81"/>
    </row>
    <row r="50" spans="3:25" ht="21.95" customHeight="1">
      <c r="C50" s="81"/>
      <c r="D50" s="81"/>
    </row>
    <row r="51" spans="3:25" ht="21.95" customHeight="1">
      <c r="C51" s="81"/>
      <c r="D51" s="81"/>
    </row>
    <row r="52" spans="3:25" ht="21.95" customHeight="1">
      <c r="C52" s="81"/>
      <c r="D52" s="81"/>
    </row>
    <row r="53" spans="3:25" ht="21.95" customHeight="1">
      <c r="C53" s="81"/>
      <c r="D53" s="81"/>
      <c r="V53" s="99"/>
      <c r="W53" s="99"/>
      <c r="X53" s="99"/>
      <c r="Y53" s="99"/>
    </row>
    <row r="54" spans="3:25" ht="21.95" customHeight="1">
      <c r="C54" s="81"/>
      <c r="D54" s="81"/>
      <c r="V54" s="99"/>
      <c r="W54" s="99"/>
      <c r="X54" s="99"/>
      <c r="Y54" s="99"/>
    </row>
    <row r="55" spans="3:25" ht="21.95" customHeight="1">
      <c r="C55" s="81"/>
      <c r="D55" s="81"/>
      <c r="V55" s="99"/>
      <c r="W55" s="99"/>
      <c r="X55" s="99"/>
      <c r="Y55" s="99"/>
    </row>
    <row r="56" spans="3:25" ht="21.95" customHeight="1">
      <c r="C56" s="81"/>
      <c r="D56" s="81"/>
      <c r="V56" s="100"/>
      <c r="W56" s="100"/>
      <c r="X56" s="99"/>
      <c r="Y56" s="99"/>
    </row>
    <row r="57" spans="3:25" ht="21.95" customHeight="1">
      <c r="C57" s="81"/>
      <c r="D57" s="81"/>
      <c r="V57" s="238"/>
      <c r="W57" s="238"/>
      <c r="X57" s="99"/>
      <c r="Y57" s="99"/>
    </row>
    <row r="58" spans="3:25" ht="21.95" customHeight="1">
      <c r="C58" s="81"/>
      <c r="D58" s="81"/>
      <c r="V58" s="101"/>
      <c r="W58" s="240"/>
      <c r="X58" s="240"/>
      <c r="Y58" s="99"/>
    </row>
    <row r="59" spans="3:25" ht="21.95" customHeight="1">
      <c r="C59" s="81"/>
      <c r="D59" s="81"/>
      <c r="V59" s="101"/>
      <c r="W59" s="236"/>
      <c r="X59" s="236"/>
      <c r="Y59" s="99"/>
    </row>
    <row r="60" spans="3:25" ht="21.95" customHeight="1">
      <c r="C60" s="81"/>
      <c r="D60" s="81"/>
      <c r="V60" s="101"/>
      <c r="W60" s="236"/>
      <c r="X60" s="236"/>
      <c r="Y60" s="99"/>
    </row>
    <row r="61" spans="3:25" ht="21.95" customHeight="1">
      <c r="C61" s="81"/>
      <c r="D61" s="81"/>
      <c r="V61" s="101"/>
      <c r="W61" s="236"/>
      <c r="X61" s="236"/>
      <c r="Y61" s="99"/>
    </row>
    <row r="62" spans="3:25" ht="21.95" customHeight="1">
      <c r="D62" s="81"/>
      <c r="V62" s="101"/>
      <c r="W62" s="236"/>
      <c r="X62" s="236"/>
      <c r="Y62" s="99"/>
    </row>
    <row r="63" spans="3:25" ht="21.95" customHeight="1">
      <c r="D63" s="81"/>
      <c r="V63" s="101"/>
      <c r="W63" s="236"/>
      <c r="X63" s="236"/>
      <c r="Y63" s="99"/>
    </row>
    <row r="64" spans="3:25" ht="21.95" customHeight="1">
      <c r="V64" s="101"/>
      <c r="W64" s="236"/>
      <c r="X64" s="236"/>
      <c r="Y64" s="99"/>
    </row>
    <row r="65" spans="22:25" ht="21.95" customHeight="1">
      <c r="V65" s="101"/>
      <c r="W65" s="236"/>
      <c r="X65" s="236"/>
      <c r="Y65" s="99"/>
    </row>
    <row r="66" spans="22:25" ht="21.95" customHeight="1">
      <c r="V66" s="101"/>
      <c r="W66" s="236"/>
      <c r="X66" s="236"/>
      <c r="Y66" s="99"/>
    </row>
    <row r="67" spans="22:25" ht="21.95" customHeight="1">
      <c r="V67" s="101"/>
      <c r="W67" s="236"/>
      <c r="X67" s="236"/>
      <c r="Y67" s="99"/>
    </row>
    <row r="68" spans="22:25" ht="21.95" customHeight="1">
      <c r="V68" s="101"/>
      <c r="W68" s="236"/>
      <c r="X68" s="236"/>
      <c r="Y68" s="99"/>
    </row>
    <row r="69" spans="22:25" ht="21.95" customHeight="1">
      <c r="V69" s="101"/>
      <c r="W69" s="236"/>
      <c r="X69" s="236"/>
      <c r="Y69" s="99"/>
    </row>
    <row r="70" spans="22:25" ht="21.95" customHeight="1">
      <c r="V70" s="103"/>
      <c r="W70" s="104"/>
      <c r="X70" s="102"/>
      <c r="Y70" s="102"/>
    </row>
    <row r="71" spans="22:25" ht="21.95" customHeight="1">
      <c r="V71" s="103"/>
      <c r="W71" s="104"/>
      <c r="X71" s="102"/>
      <c r="Y71" s="102"/>
    </row>
    <row r="72" spans="22:25" ht="21.95" customHeight="1">
      <c r="V72" s="102"/>
      <c r="W72" s="102"/>
      <c r="X72" s="102"/>
      <c r="Y72" s="102"/>
    </row>
    <row r="73" spans="22:25" ht="21.95" customHeight="1">
      <c r="V73" s="102"/>
      <c r="W73" s="102"/>
      <c r="X73" s="102"/>
      <c r="Y73" s="102"/>
    </row>
    <row r="74" spans="22:25" ht="21.95" customHeight="1">
      <c r="V74" s="102"/>
      <c r="W74" s="102"/>
      <c r="X74" s="102"/>
      <c r="Y74" s="105"/>
    </row>
    <row r="75" spans="22:25" ht="21.95" customHeight="1">
      <c r="V75" s="106"/>
      <c r="W75" s="106"/>
      <c r="X75" s="102"/>
      <c r="Y75" s="105"/>
    </row>
    <row r="76" spans="22:25" ht="21.95" customHeight="1">
      <c r="V76" s="239"/>
      <c r="W76" s="239"/>
      <c r="X76" s="102"/>
      <c r="Y76" s="105"/>
    </row>
    <row r="77" spans="22:25" ht="21.95" customHeight="1">
      <c r="V77" s="237"/>
      <c r="W77" s="237"/>
      <c r="X77" s="102"/>
      <c r="Y77" s="105"/>
    </row>
    <row r="78" spans="22:25" ht="21.95" customHeight="1">
      <c r="V78" s="237"/>
      <c r="W78" s="237"/>
      <c r="X78" s="102"/>
      <c r="Y78" s="105"/>
    </row>
    <row r="79" spans="22:25" ht="21.95" customHeight="1">
      <c r="V79" s="237"/>
      <c r="W79" s="237"/>
      <c r="X79" s="102"/>
      <c r="Y79" s="105"/>
    </row>
    <row r="80" spans="22:25" ht="21.95" customHeight="1">
      <c r="V80" s="237"/>
      <c r="W80" s="237"/>
      <c r="X80" s="102"/>
      <c r="Y80" s="105"/>
    </row>
    <row r="81" spans="22:25" ht="21.95" customHeight="1">
      <c r="V81" s="237"/>
      <c r="W81" s="237"/>
      <c r="X81" s="102"/>
      <c r="Y81" s="105"/>
    </row>
    <row r="82" spans="22:25" ht="21.95" customHeight="1">
      <c r="V82" s="237"/>
      <c r="W82" s="237"/>
      <c r="X82" s="102"/>
      <c r="Y82" s="105"/>
    </row>
    <row r="83" spans="22:25" ht="21.95" customHeight="1">
      <c r="V83" s="237"/>
      <c r="W83" s="237"/>
      <c r="X83" s="102"/>
      <c r="Y83" s="105"/>
    </row>
    <row r="84" spans="22:25" ht="21.95" customHeight="1">
      <c r="V84" s="237"/>
      <c r="W84" s="237"/>
      <c r="X84" s="102"/>
      <c r="Y84" s="105"/>
    </row>
    <row r="85" spans="22:25" ht="21.95" customHeight="1">
      <c r="V85" s="237"/>
      <c r="W85" s="237"/>
      <c r="X85" s="102"/>
      <c r="Y85" s="105"/>
    </row>
    <row r="86" spans="22:25" ht="21.95" customHeight="1">
      <c r="V86" s="237"/>
      <c r="W86" s="237"/>
      <c r="X86" s="102"/>
      <c r="Y86" s="105"/>
    </row>
    <row r="87" spans="22:25" ht="21.95" customHeight="1">
      <c r="V87" s="237"/>
      <c r="W87" s="237"/>
      <c r="X87" s="102"/>
      <c r="Y87" s="105"/>
    </row>
    <row r="88" spans="22:25" ht="21.95" customHeight="1">
      <c r="V88" s="237"/>
      <c r="W88" s="237"/>
      <c r="X88" s="102"/>
      <c r="Y88" s="105"/>
    </row>
    <row r="89" spans="22:25" ht="21.95" customHeight="1">
      <c r="V89" s="104"/>
      <c r="W89" s="104"/>
      <c r="X89" s="102"/>
      <c r="Y89" s="105"/>
    </row>
    <row r="90" spans="22:25" ht="21.95" customHeight="1">
      <c r="V90" s="104"/>
      <c r="W90" s="104"/>
      <c r="X90" s="102"/>
      <c r="Y90" s="105"/>
    </row>
    <row r="91" spans="22:25" ht="21.95" customHeight="1">
      <c r="V91" s="102"/>
      <c r="W91" s="102"/>
      <c r="X91" s="102"/>
      <c r="Y91" s="105"/>
    </row>
    <row r="92" spans="22:25" ht="21.95" customHeight="1">
      <c r="V92" s="102"/>
      <c r="W92" s="102"/>
      <c r="X92" s="102"/>
      <c r="Y92" s="105"/>
    </row>
    <row r="93" spans="22:25" ht="21.95" customHeight="1">
      <c r="V93" s="102"/>
      <c r="W93" s="102"/>
      <c r="X93" s="102"/>
      <c r="Y93" s="105"/>
    </row>
    <row r="94" spans="22:25" ht="21.95" customHeight="1">
      <c r="V94" s="100"/>
      <c r="W94" s="100"/>
      <c r="X94" s="99"/>
    </row>
    <row r="95" spans="22:25" ht="21.95" customHeight="1">
      <c r="V95" s="238"/>
      <c r="W95" s="238"/>
      <c r="X95" s="99"/>
    </row>
    <row r="96" spans="22:25" ht="21.95" customHeight="1">
      <c r="V96" s="236"/>
      <c r="W96" s="236"/>
      <c r="X96" s="99"/>
    </row>
    <row r="97" spans="22:24" ht="21.95" customHeight="1">
      <c r="V97" s="236"/>
      <c r="W97" s="236"/>
      <c r="X97" s="99"/>
    </row>
    <row r="98" spans="22:24" ht="21.95" customHeight="1">
      <c r="V98" s="236"/>
      <c r="W98" s="236"/>
      <c r="X98" s="99"/>
    </row>
    <row r="99" spans="22:24" ht="21.95" customHeight="1">
      <c r="V99" s="236"/>
      <c r="W99" s="236"/>
      <c r="X99" s="99"/>
    </row>
    <row r="100" spans="22:24" ht="21.95" customHeight="1">
      <c r="V100" s="236"/>
      <c r="W100" s="236"/>
      <c r="X100" s="99"/>
    </row>
    <row r="101" spans="22:24" ht="21.95" customHeight="1">
      <c r="V101" s="236"/>
      <c r="W101" s="236"/>
      <c r="X101" s="99"/>
    </row>
    <row r="102" spans="22:24" ht="21.95" customHeight="1">
      <c r="V102" s="236"/>
      <c r="W102" s="236"/>
      <c r="X102" s="99"/>
    </row>
    <row r="103" spans="22:24" ht="21.95" customHeight="1">
      <c r="V103" s="236"/>
      <c r="W103" s="236"/>
      <c r="X103" s="99"/>
    </row>
    <row r="104" spans="22:24" ht="21.95" customHeight="1">
      <c r="V104" s="236"/>
      <c r="W104" s="236"/>
      <c r="X104" s="99"/>
    </row>
    <row r="105" spans="22:24" ht="21.95" customHeight="1">
      <c r="V105" s="236"/>
      <c r="W105" s="236"/>
      <c r="X105" s="99"/>
    </row>
    <row r="106" spans="22:24" ht="21.95" customHeight="1">
      <c r="V106" s="236"/>
      <c r="W106" s="236"/>
      <c r="X106" s="99"/>
    </row>
    <row r="107" spans="22:24" ht="21.95" customHeight="1">
      <c r="V107" s="236"/>
      <c r="W107" s="236"/>
      <c r="X107" s="99"/>
    </row>
    <row r="108" spans="22:24" ht="21.95" customHeight="1">
      <c r="V108" s="99"/>
      <c r="W108" s="99"/>
      <c r="X108" s="99"/>
    </row>
  </sheetData>
  <sheetProtection password="87FE" sheet="1" selectLockedCells="1"/>
  <mergeCells count="162">
    <mergeCell ref="W40:X41"/>
    <mergeCell ref="U40:V41"/>
    <mergeCell ref="S40:T41"/>
    <mergeCell ref="Q40:R41"/>
    <mergeCell ref="O40:P41"/>
    <mergeCell ref="M40:N41"/>
    <mergeCell ref="K36:L36"/>
    <mergeCell ref="O37:P38"/>
    <mergeCell ref="Q37:R38"/>
    <mergeCell ref="S37:T38"/>
    <mergeCell ref="U37:V38"/>
    <mergeCell ref="W37:X38"/>
    <mergeCell ref="C4:D4"/>
    <mergeCell ref="E4:M4"/>
    <mergeCell ref="C7:D7"/>
    <mergeCell ref="E7:M7"/>
    <mergeCell ref="C8:D8"/>
    <mergeCell ref="M35:R35"/>
    <mergeCell ref="S35:X35"/>
    <mergeCell ref="M36:N36"/>
    <mergeCell ref="O36:P36"/>
    <mergeCell ref="Q36:R36"/>
    <mergeCell ref="S36:T36"/>
    <mergeCell ref="U36:V36"/>
    <mergeCell ref="W36:X36"/>
    <mergeCell ref="G36:J36"/>
    <mergeCell ref="D23:F23"/>
    <mergeCell ref="D24:F24"/>
    <mergeCell ref="D25:F25"/>
    <mergeCell ref="S12:V12"/>
    <mergeCell ref="Q27:R27"/>
    <mergeCell ref="U27:V27"/>
    <mergeCell ref="C27:F27"/>
    <mergeCell ref="I27:J27"/>
    <mergeCell ref="K12:R12"/>
    <mergeCell ref="C26:F26"/>
    <mergeCell ref="K26:N26"/>
    <mergeCell ref="I26:J26"/>
    <mergeCell ref="C12:J12"/>
    <mergeCell ref="C14:C25"/>
    <mergeCell ref="U26:V26"/>
    <mergeCell ref="K13:N13"/>
    <mergeCell ref="I19:J19"/>
    <mergeCell ref="I23:J23"/>
    <mergeCell ref="O13:P13"/>
    <mergeCell ref="Q13:R13"/>
    <mergeCell ref="Q17:R17"/>
    <mergeCell ref="S13:T13"/>
    <mergeCell ref="U13:V13"/>
    <mergeCell ref="U14:V14"/>
    <mergeCell ref="Q23:R23"/>
    <mergeCell ref="Q26:R26"/>
    <mergeCell ref="S26:T26"/>
    <mergeCell ref="D17:F17"/>
    <mergeCell ref="D18:F18"/>
    <mergeCell ref="D19:F19"/>
    <mergeCell ref="D20:F20"/>
    <mergeCell ref="D21:F21"/>
    <mergeCell ref="D22:F22"/>
    <mergeCell ref="Q20:R20"/>
    <mergeCell ref="I17:J17"/>
    <mergeCell ref="I15:J15"/>
    <mergeCell ref="C13:F13"/>
    <mergeCell ref="D14:F14"/>
    <mergeCell ref="D15:F15"/>
    <mergeCell ref="D16:F16"/>
    <mergeCell ref="Q21:R21"/>
    <mergeCell ref="K14:K25"/>
    <mergeCell ref="I18:J18"/>
    <mergeCell ref="I24:J24"/>
    <mergeCell ref="I25:J25"/>
    <mergeCell ref="I22:J22"/>
    <mergeCell ref="M21:N21"/>
    <mergeCell ref="M22:N22"/>
    <mergeCell ref="M23:N23"/>
    <mergeCell ref="M24:N24"/>
    <mergeCell ref="M25:N25"/>
    <mergeCell ref="L14:N14"/>
    <mergeCell ref="Q14:R14"/>
    <mergeCell ref="Q15:R15"/>
    <mergeCell ref="U15:V15"/>
    <mergeCell ref="U16:V16"/>
    <mergeCell ref="U17:V17"/>
    <mergeCell ref="U18:V18"/>
    <mergeCell ref="Q16:R16"/>
    <mergeCell ref="Q18:R18"/>
    <mergeCell ref="Q25:R25"/>
    <mergeCell ref="Q22:R22"/>
    <mergeCell ref="M20:N20"/>
    <mergeCell ref="U19:V19"/>
    <mergeCell ref="U20:V20"/>
    <mergeCell ref="U25:V25"/>
    <mergeCell ref="U23:V23"/>
    <mergeCell ref="U24:V24"/>
    <mergeCell ref="U21:V21"/>
    <mergeCell ref="U22:V22"/>
    <mergeCell ref="L19:N19"/>
    <mergeCell ref="Q19:R19"/>
    <mergeCell ref="Q24:R24"/>
    <mergeCell ref="W59:X59"/>
    <mergeCell ref="V57:W57"/>
    <mergeCell ref="W58:X58"/>
    <mergeCell ref="W60:X60"/>
    <mergeCell ref="W61:X61"/>
    <mergeCell ref="W62:X62"/>
    <mergeCell ref="W63:X63"/>
    <mergeCell ref="W66:X66"/>
    <mergeCell ref="W67:X67"/>
    <mergeCell ref="W64:X64"/>
    <mergeCell ref="W65:X65"/>
    <mergeCell ref="W68:X68"/>
    <mergeCell ref="W69:X69"/>
    <mergeCell ref="V78:W78"/>
    <mergeCell ref="V76:W76"/>
    <mergeCell ref="V77:W77"/>
    <mergeCell ref="V79:W79"/>
    <mergeCell ref="V80:W80"/>
    <mergeCell ref="V81:W81"/>
    <mergeCell ref="V82:W82"/>
    <mergeCell ref="V85:W85"/>
    <mergeCell ref="V86:W86"/>
    <mergeCell ref="V83:W83"/>
    <mergeCell ref="V84:W84"/>
    <mergeCell ref="V88:W88"/>
    <mergeCell ref="V95:W95"/>
    <mergeCell ref="V96:W96"/>
    <mergeCell ref="V87:W87"/>
    <mergeCell ref="V102:W102"/>
    <mergeCell ref="V103:W103"/>
    <mergeCell ref="V100:W100"/>
    <mergeCell ref="V101:W101"/>
    <mergeCell ref="V98:W98"/>
    <mergeCell ref="V99:W99"/>
    <mergeCell ref="V97:W97"/>
    <mergeCell ref="V106:W106"/>
    <mergeCell ref="V107:W107"/>
    <mergeCell ref="V104:W104"/>
    <mergeCell ref="V105:W105"/>
    <mergeCell ref="C1:H1"/>
    <mergeCell ref="D36:F36"/>
    <mergeCell ref="G39:J39"/>
    <mergeCell ref="E37:E38"/>
    <mergeCell ref="E40:E41"/>
    <mergeCell ref="H37:I38"/>
    <mergeCell ref="H40:I41"/>
    <mergeCell ref="M37:N38"/>
    <mergeCell ref="I14:J14"/>
    <mergeCell ref="I20:J20"/>
    <mergeCell ref="I21:J21"/>
    <mergeCell ref="K27:N27"/>
    <mergeCell ref="L15:N15"/>
    <mergeCell ref="L18:N18"/>
    <mergeCell ref="L16:N16"/>
    <mergeCell ref="L17:N17"/>
    <mergeCell ref="D39:F39"/>
    <mergeCell ref="D10:F10"/>
    <mergeCell ref="C11:D11"/>
    <mergeCell ref="E11:F11"/>
    <mergeCell ref="G13:H13"/>
    <mergeCell ref="I13:J13"/>
    <mergeCell ref="G10:I11"/>
    <mergeCell ref="I16:J16"/>
  </mergeCells>
  <phoneticPr fontId="1"/>
  <conditionalFormatting sqref="S27 U27:V27 S14:V26">
    <cfRule type="expression" dxfId="27" priority="12">
      <formula>$J$11="■"</formula>
    </cfRule>
  </conditionalFormatting>
  <conditionalFormatting sqref="T27">
    <cfRule type="expression" dxfId="26" priority="95">
      <formula>$J$11="■"</formula>
    </cfRule>
  </conditionalFormatting>
  <conditionalFormatting sqref="J10:J11">
    <cfRule type="expression" dxfId="25" priority="87">
      <formula>AND($J$10="■",$J$11="■")</formula>
    </cfRule>
    <cfRule type="expression" dxfId="24" priority="88">
      <formula>AND($J$10="□",$J$11="□")</formula>
    </cfRule>
  </conditionalFormatting>
  <conditionalFormatting sqref="G26 O26">
    <cfRule type="expression" dxfId="23" priority="75">
      <formula>G26=""</formula>
    </cfRule>
  </conditionalFormatting>
  <conditionalFormatting sqref="I14:J25">
    <cfRule type="expression" dxfId="22" priority="70">
      <formula>AND(D14&lt;&gt;"",I14="")</formula>
    </cfRule>
  </conditionalFormatting>
  <conditionalFormatting sqref="G14:G25">
    <cfRule type="expression" dxfId="21" priority="60">
      <formula>AND(D14&lt;&gt;"",G14="")</formula>
    </cfRule>
  </conditionalFormatting>
  <conditionalFormatting sqref="O14:O19">
    <cfRule type="expression" dxfId="20" priority="51">
      <formula>O14=""</formula>
    </cfRule>
  </conditionalFormatting>
  <conditionalFormatting sqref="O20:O25">
    <cfRule type="expression" dxfId="19" priority="32">
      <formula>AND(M20&lt;&gt;"",O20="")</formula>
    </cfRule>
  </conditionalFormatting>
  <conditionalFormatting sqref="S14:S19">
    <cfRule type="expression" dxfId="18" priority="24">
      <formula>AND($J$10="■",S14="")</formula>
    </cfRule>
  </conditionalFormatting>
  <conditionalFormatting sqref="S20:S25">
    <cfRule type="expression" dxfId="17" priority="13">
      <formula>AND($J$10="■",M20&lt;&gt;"",S20="")</formula>
    </cfRule>
  </conditionalFormatting>
  <conditionalFormatting sqref="C10:V27">
    <cfRule type="expression" dxfId="16" priority="191">
      <formula>#REF!=""</formula>
    </cfRule>
  </conditionalFormatting>
  <conditionalFormatting sqref="G39:J39">
    <cfRule type="expression" dxfId="15" priority="2">
      <formula>AND($C37&lt;&gt;"",G39="")</formula>
    </cfRule>
  </conditionalFormatting>
  <dataValidations count="1">
    <dataValidation type="list" allowBlank="1" showInputMessage="1" showErrorMessage="1" sqref="J10:J11">
      <formula1>"□,■"</formula1>
    </dataValidation>
  </dataValidations>
  <pageMargins left="0.7" right="0.7" top="0.75" bottom="0.75" header="0.3" footer="0.3"/>
  <pageSetup paperSize="9" scale="57" orientation="landscape" r:id="rId1"/>
  <ignoredErrors>
    <ignoredError sqref="G39"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Y108"/>
  <sheetViews>
    <sheetView view="pageBreakPreview" zoomScale="60" zoomScaleNormal="70" workbookViewId="0"/>
  </sheetViews>
  <sheetFormatPr defaultColWidth="8.75" defaultRowHeight="21.95" customHeight="1"/>
  <cols>
    <col min="1" max="1" width="3.5" style="164" customWidth="1"/>
    <col min="2" max="2" width="2.875" style="164" customWidth="1"/>
    <col min="3" max="3" width="10.75" style="200" customWidth="1"/>
    <col min="4" max="4" width="8.375" style="200" customWidth="1"/>
    <col min="5" max="16" width="8.375" style="164" customWidth="1"/>
    <col min="17" max="16384" width="8.75" style="164"/>
  </cols>
  <sheetData>
    <row r="1" spans="3:22" ht="21.95" customHeight="1">
      <c r="C1" s="272" t="s">
        <v>58</v>
      </c>
      <c r="D1" s="272"/>
      <c r="E1" s="272"/>
      <c r="F1" s="272"/>
      <c r="G1" s="272"/>
      <c r="H1" s="272"/>
      <c r="I1" s="163" t="s">
        <v>59</v>
      </c>
    </row>
    <row r="2" spans="3:22" ht="21.95" customHeight="1">
      <c r="C2" s="164"/>
      <c r="D2" s="164"/>
    </row>
    <row r="3" spans="3:22" ht="21.95" customHeight="1">
      <c r="C3" s="165" t="s">
        <v>101</v>
      </c>
      <c r="D3" s="164"/>
    </row>
    <row r="4" spans="3:22" ht="21.95" customHeight="1">
      <c r="C4" s="269" t="s">
        <v>5</v>
      </c>
      <c r="D4" s="271"/>
      <c r="E4" s="273" t="s">
        <v>86</v>
      </c>
      <c r="F4" s="274"/>
      <c r="G4" s="274"/>
      <c r="H4" s="274"/>
      <c r="I4" s="274"/>
      <c r="J4" s="274"/>
      <c r="K4" s="274"/>
      <c r="L4" s="274"/>
      <c r="M4" s="275"/>
    </row>
    <row r="5" spans="3:22" ht="21.95" customHeight="1">
      <c r="C5" s="164"/>
      <c r="D5" s="164"/>
    </row>
    <row r="6" spans="3:22" ht="21.95" customHeight="1">
      <c r="C6" s="165" t="s">
        <v>104</v>
      </c>
      <c r="D6" s="164"/>
    </row>
    <row r="7" spans="3:22" ht="21.95" customHeight="1">
      <c r="C7" s="269" t="s">
        <v>103</v>
      </c>
      <c r="D7" s="271"/>
      <c r="E7" s="273" t="s">
        <v>87</v>
      </c>
      <c r="F7" s="274"/>
      <c r="G7" s="274"/>
      <c r="H7" s="274"/>
      <c r="I7" s="274"/>
      <c r="J7" s="274"/>
      <c r="K7" s="274"/>
      <c r="L7" s="274"/>
      <c r="M7" s="275"/>
    </row>
    <row r="8" spans="3:22" ht="21.95" customHeight="1">
      <c r="C8" s="269" t="s">
        <v>60</v>
      </c>
      <c r="D8" s="271"/>
      <c r="E8" s="166">
        <v>118.58</v>
      </c>
      <c r="F8" s="167" t="s">
        <v>61</v>
      </c>
      <c r="G8" s="168"/>
      <c r="H8" s="168"/>
      <c r="I8" s="168"/>
      <c r="J8" s="168"/>
      <c r="K8" s="168"/>
      <c r="L8" s="168"/>
      <c r="M8" s="168"/>
    </row>
    <row r="9" spans="3:22" ht="21.95" customHeight="1">
      <c r="C9" s="164"/>
      <c r="D9" s="164"/>
    </row>
    <row r="10" spans="3:22" ht="21.95" customHeight="1">
      <c r="C10" s="169" t="s">
        <v>100</v>
      </c>
      <c r="D10" s="260" t="s">
        <v>114</v>
      </c>
      <c r="E10" s="260"/>
      <c r="F10" s="260"/>
      <c r="G10" s="261" t="s">
        <v>48</v>
      </c>
      <c r="H10" s="262"/>
      <c r="I10" s="263"/>
      <c r="J10" s="170" t="s">
        <v>3</v>
      </c>
      <c r="K10" s="171" t="s">
        <v>22</v>
      </c>
      <c r="L10" s="172"/>
      <c r="M10" s="172"/>
      <c r="N10" s="172"/>
      <c r="O10" s="172"/>
      <c r="P10" s="172"/>
      <c r="Q10" s="173"/>
      <c r="R10" s="174"/>
      <c r="S10" s="174"/>
      <c r="T10" s="174"/>
      <c r="U10" s="174"/>
      <c r="V10" s="175"/>
    </row>
    <row r="11" spans="3:22" ht="21.95" customHeight="1">
      <c r="C11" s="267" t="s">
        <v>57</v>
      </c>
      <c r="D11" s="267"/>
      <c r="E11" s="268">
        <f>SUM(G27,O27)</f>
        <v>30270</v>
      </c>
      <c r="F11" s="268"/>
      <c r="G11" s="264"/>
      <c r="H11" s="265"/>
      <c r="I11" s="266"/>
      <c r="J11" s="176" t="s">
        <v>85</v>
      </c>
      <c r="K11" s="177" t="s">
        <v>49</v>
      </c>
      <c r="L11" s="178"/>
      <c r="M11" s="178"/>
      <c r="N11" s="178"/>
      <c r="O11" s="178"/>
      <c r="P11" s="178"/>
      <c r="Q11" s="179"/>
      <c r="R11" s="180"/>
      <c r="S11" s="180"/>
      <c r="T11" s="180"/>
      <c r="U11" s="180"/>
      <c r="V11" s="181"/>
    </row>
    <row r="12" spans="3:22" ht="21.95" customHeight="1">
      <c r="C12" s="269" t="s">
        <v>45</v>
      </c>
      <c r="D12" s="270"/>
      <c r="E12" s="270"/>
      <c r="F12" s="270"/>
      <c r="G12" s="270"/>
      <c r="H12" s="270"/>
      <c r="I12" s="270"/>
      <c r="J12" s="271"/>
      <c r="K12" s="269" t="s">
        <v>2</v>
      </c>
      <c r="L12" s="270"/>
      <c r="M12" s="270"/>
      <c r="N12" s="270"/>
      <c r="O12" s="270"/>
      <c r="P12" s="270"/>
      <c r="Q12" s="270"/>
      <c r="R12" s="271"/>
      <c r="S12" s="269" t="s">
        <v>47</v>
      </c>
      <c r="T12" s="270"/>
      <c r="U12" s="270"/>
      <c r="V12" s="271"/>
    </row>
    <row r="13" spans="3:22" ht="21.95" customHeight="1">
      <c r="C13" s="276" t="s">
        <v>6</v>
      </c>
      <c r="D13" s="277"/>
      <c r="E13" s="277"/>
      <c r="F13" s="278"/>
      <c r="G13" s="279" t="s">
        <v>76</v>
      </c>
      <c r="H13" s="279"/>
      <c r="I13" s="279" t="s">
        <v>46</v>
      </c>
      <c r="J13" s="279"/>
      <c r="K13" s="276" t="s">
        <v>6</v>
      </c>
      <c r="L13" s="277"/>
      <c r="M13" s="277"/>
      <c r="N13" s="278"/>
      <c r="O13" s="279" t="s">
        <v>88</v>
      </c>
      <c r="P13" s="279"/>
      <c r="Q13" s="279" t="s">
        <v>46</v>
      </c>
      <c r="R13" s="279"/>
      <c r="S13" s="279" t="s">
        <v>79</v>
      </c>
      <c r="T13" s="279"/>
      <c r="U13" s="279" t="s">
        <v>46</v>
      </c>
      <c r="V13" s="279"/>
    </row>
    <row r="14" spans="3:22" ht="21.95" customHeight="1">
      <c r="C14" s="291" t="s">
        <v>75</v>
      </c>
      <c r="D14" s="288" t="s">
        <v>89</v>
      </c>
      <c r="E14" s="289"/>
      <c r="F14" s="290"/>
      <c r="G14" s="133">
        <v>40</v>
      </c>
      <c r="H14" s="134" t="s">
        <v>42</v>
      </c>
      <c r="I14" s="287" t="s">
        <v>90</v>
      </c>
      <c r="J14" s="287"/>
      <c r="K14" s="291" t="s">
        <v>75</v>
      </c>
      <c r="L14" s="284" t="s">
        <v>50</v>
      </c>
      <c r="M14" s="285"/>
      <c r="N14" s="286"/>
      <c r="O14" s="135">
        <v>800</v>
      </c>
      <c r="P14" s="134" t="s">
        <v>78</v>
      </c>
      <c r="Q14" s="287" t="s">
        <v>94</v>
      </c>
      <c r="R14" s="287"/>
      <c r="S14" s="182"/>
      <c r="T14" s="134" t="s">
        <v>42</v>
      </c>
      <c r="U14" s="280"/>
      <c r="V14" s="280"/>
    </row>
    <row r="15" spans="3:22" ht="21.95" customHeight="1">
      <c r="C15" s="292"/>
      <c r="D15" s="288" t="s">
        <v>91</v>
      </c>
      <c r="E15" s="289"/>
      <c r="F15" s="290"/>
      <c r="G15" s="133">
        <v>20</v>
      </c>
      <c r="H15" s="134" t="s">
        <v>42</v>
      </c>
      <c r="I15" s="287" t="s">
        <v>90</v>
      </c>
      <c r="J15" s="287"/>
      <c r="K15" s="292"/>
      <c r="L15" s="284" t="s">
        <v>51</v>
      </c>
      <c r="M15" s="285"/>
      <c r="N15" s="286"/>
      <c r="O15" s="135">
        <v>1000</v>
      </c>
      <c r="P15" s="134" t="s">
        <v>78</v>
      </c>
      <c r="Q15" s="287" t="s">
        <v>95</v>
      </c>
      <c r="R15" s="287"/>
      <c r="S15" s="182"/>
      <c r="T15" s="134" t="s">
        <v>42</v>
      </c>
      <c r="U15" s="280"/>
      <c r="V15" s="280"/>
    </row>
    <row r="16" spans="3:22" ht="21.95" customHeight="1">
      <c r="C16" s="292"/>
      <c r="D16" s="281"/>
      <c r="E16" s="282"/>
      <c r="F16" s="283"/>
      <c r="G16" s="183"/>
      <c r="H16" s="134" t="s">
        <v>42</v>
      </c>
      <c r="I16" s="281"/>
      <c r="J16" s="283"/>
      <c r="K16" s="292"/>
      <c r="L16" s="284" t="s">
        <v>55</v>
      </c>
      <c r="M16" s="285"/>
      <c r="N16" s="286"/>
      <c r="O16" s="135">
        <v>1400</v>
      </c>
      <c r="P16" s="134" t="s">
        <v>78</v>
      </c>
      <c r="Q16" s="287" t="s">
        <v>96</v>
      </c>
      <c r="R16" s="287"/>
      <c r="S16" s="182"/>
      <c r="T16" s="134" t="s">
        <v>42</v>
      </c>
      <c r="U16" s="280"/>
      <c r="V16" s="280"/>
    </row>
    <row r="17" spans="3:22" ht="21.95" customHeight="1">
      <c r="C17" s="292"/>
      <c r="D17" s="281"/>
      <c r="E17" s="282"/>
      <c r="F17" s="283"/>
      <c r="G17" s="183"/>
      <c r="H17" s="134" t="s">
        <v>42</v>
      </c>
      <c r="I17" s="281"/>
      <c r="J17" s="283"/>
      <c r="K17" s="292"/>
      <c r="L17" s="284" t="s">
        <v>54</v>
      </c>
      <c r="M17" s="285"/>
      <c r="N17" s="286"/>
      <c r="O17" s="135">
        <v>500</v>
      </c>
      <c r="P17" s="134" t="s">
        <v>78</v>
      </c>
      <c r="Q17" s="287" t="s">
        <v>97</v>
      </c>
      <c r="R17" s="287"/>
      <c r="S17" s="182"/>
      <c r="T17" s="134" t="s">
        <v>42</v>
      </c>
      <c r="U17" s="280"/>
      <c r="V17" s="280"/>
    </row>
    <row r="18" spans="3:22" ht="21.95" customHeight="1">
      <c r="C18" s="292"/>
      <c r="D18" s="281"/>
      <c r="E18" s="282"/>
      <c r="F18" s="283"/>
      <c r="G18" s="183"/>
      <c r="H18" s="134" t="s">
        <v>42</v>
      </c>
      <c r="I18" s="281"/>
      <c r="J18" s="283"/>
      <c r="K18" s="292"/>
      <c r="L18" s="284" t="s">
        <v>52</v>
      </c>
      <c r="M18" s="285"/>
      <c r="N18" s="286"/>
      <c r="O18" s="135">
        <v>325</v>
      </c>
      <c r="P18" s="134" t="s">
        <v>78</v>
      </c>
      <c r="Q18" s="287" t="s">
        <v>98</v>
      </c>
      <c r="R18" s="287"/>
      <c r="S18" s="182"/>
      <c r="T18" s="134" t="s">
        <v>42</v>
      </c>
      <c r="U18" s="280"/>
      <c r="V18" s="280"/>
    </row>
    <row r="19" spans="3:22" ht="21.95" customHeight="1">
      <c r="C19" s="292"/>
      <c r="D19" s="281"/>
      <c r="E19" s="282"/>
      <c r="F19" s="283"/>
      <c r="G19" s="183"/>
      <c r="H19" s="134" t="s">
        <v>42</v>
      </c>
      <c r="I19" s="281"/>
      <c r="J19" s="283"/>
      <c r="K19" s="292"/>
      <c r="L19" s="284" t="s">
        <v>53</v>
      </c>
      <c r="M19" s="285"/>
      <c r="N19" s="286"/>
      <c r="O19" s="135">
        <v>0</v>
      </c>
      <c r="P19" s="134" t="s">
        <v>78</v>
      </c>
      <c r="Q19" s="287" t="s">
        <v>98</v>
      </c>
      <c r="R19" s="287"/>
      <c r="S19" s="182"/>
      <c r="T19" s="134" t="s">
        <v>42</v>
      </c>
      <c r="U19" s="280"/>
      <c r="V19" s="280"/>
    </row>
    <row r="20" spans="3:22" ht="21.95" customHeight="1">
      <c r="C20" s="292"/>
      <c r="D20" s="281"/>
      <c r="E20" s="282"/>
      <c r="F20" s="283"/>
      <c r="G20" s="183"/>
      <c r="H20" s="134" t="s">
        <v>42</v>
      </c>
      <c r="I20" s="281"/>
      <c r="J20" s="283"/>
      <c r="K20" s="292"/>
      <c r="L20" s="184" t="s">
        <v>56</v>
      </c>
      <c r="M20" s="298" t="s">
        <v>92</v>
      </c>
      <c r="N20" s="299"/>
      <c r="O20" s="135">
        <v>250</v>
      </c>
      <c r="P20" s="134" t="s">
        <v>78</v>
      </c>
      <c r="Q20" s="287" t="s">
        <v>99</v>
      </c>
      <c r="R20" s="287"/>
      <c r="S20" s="182"/>
      <c r="T20" s="134" t="s">
        <v>42</v>
      </c>
      <c r="U20" s="280"/>
      <c r="V20" s="280"/>
    </row>
    <row r="21" spans="3:22" ht="21.95" customHeight="1">
      <c r="C21" s="292"/>
      <c r="D21" s="281"/>
      <c r="E21" s="282"/>
      <c r="F21" s="283"/>
      <c r="G21" s="183"/>
      <c r="H21" s="134" t="s">
        <v>42</v>
      </c>
      <c r="I21" s="281"/>
      <c r="J21" s="283"/>
      <c r="K21" s="292"/>
      <c r="L21" s="184" t="s">
        <v>56</v>
      </c>
      <c r="M21" s="296" t="s">
        <v>93</v>
      </c>
      <c r="N21" s="297"/>
      <c r="O21" s="135">
        <v>2250</v>
      </c>
      <c r="P21" s="134" t="s">
        <v>78</v>
      </c>
      <c r="Q21" s="287" t="s">
        <v>99</v>
      </c>
      <c r="R21" s="287"/>
      <c r="S21" s="182"/>
      <c r="T21" s="134" t="s">
        <v>42</v>
      </c>
      <c r="U21" s="280"/>
      <c r="V21" s="280"/>
    </row>
    <row r="22" spans="3:22" ht="21.95" customHeight="1">
      <c r="C22" s="292"/>
      <c r="D22" s="281"/>
      <c r="E22" s="282"/>
      <c r="F22" s="283"/>
      <c r="G22" s="183"/>
      <c r="H22" s="134" t="s">
        <v>42</v>
      </c>
      <c r="I22" s="281"/>
      <c r="J22" s="283"/>
      <c r="K22" s="292"/>
      <c r="L22" s="184" t="s">
        <v>56</v>
      </c>
      <c r="M22" s="294"/>
      <c r="N22" s="295"/>
      <c r="O22" s="182"/>
      <c r="P22" s="134" t="s">
        <v>78</v>
      </c>
      <c r="Q22" s="280"/>
      <c r="R22" s="280"/>
      <c r="S22" s="182"/>
      <c r="T22" s="134" t="s">
        <v>42</v>
      </c>
      <c r="U22" s="280"/>
      <c r="V22" s="280"/>
    </row>
    <row r="23" spans="3:22" ht="21.95" customHeight="1">
      <c r="C23" s="292"/>
      <c r="D23" s="281"/>
      <c r="E23" s="282"/>
      <c r="F23" s="283"/>
      <c r="G23" s="183"/>
      <c r="H23" s="134" t="s">
        <v>42</v>
      </c>
      <c r="I23" s="281"/>
      <c r="J23" s="283"/>
      <c r="K23" s="292"/>
      <c r="L23" s="184" t="s">
        <v>56</v>
      </c>
      <c r="M23" s="294"/>
      <c r="N23" s="295"/>
      <c r="O23" s="182"/>
      <c r="P23" s="134" t="s">
        <v>78</v>
      </c>
      <c r="Q23" s="280"/>
      <c r="R23" s="280"/>
      <c r="S23" s="182"/>
      <c r="T23" s="134" t="s">
        <v>42</v>
      </c>
      <c r="U23" s="280"/>
      <c r="V23" s="280"/>
    </row>
    <row r="24" spans="3:22" ht="21.95" customHeight="1">
      <c r="C24" s="292"/>
      <c r="D24" s="281"/>
      <c r="E24" s="282"/>
      <c r="F24" s="283"/>
      <c r="G24" s="183"/>
      <c r="H24" s="134" t="s">
        <v>42</v>
      </c>
      <c r="I24" s="281"/>
      <c r="J24" s="283"/>
      <c r="K24" s="292"/>
      <c r="L24" s="184" t="s">
        <v>56</v>
      </c>
      <c r="M24" s="294"/>
      <c r="N24" s="295"/>
      <c r="O24" s="182"/>
      <c r="P24" s="134" t="s">
        <v>78</v>
      </c>
      <c r="Q24" s="280"/>
      <c r="R24" s="280"/>
      <c r="S24" s="182"/>
      <c r="T24" s="134" t="s">
        <v>42</v>
      </c>
      <c r="U24" s="280"/>
      <c r="V24" s="280"/>
    </row>
    <row r="25" spans="3:22" ht="21.95" customHeight="1">
      <c r="C25" s="293"/>
      <c r="D25" s="281"/>
      <c r="E25" s="282"/>
      <c r="F25" s="283"/>
      <c r="G25" s="183"/>
      <c r="H25" s="134" t="s">
        <v>42</v>
      </c>
      <c r="I25" s="281"/>
      <c r="J25" s="283"/>
      <c r="K25" s="293"/>
      <c r="L25" s="184" t="s">
        <v>56</v>
      </c>
      <c r="M25" s="294"/>
      <c r="N25" s="295"/>
      <c r="O25" s="182"/>
      <c r="P25" s="134" t="s">
        <v>78</v>
      </c>
      <c r="Q25" s="280"/>
      <c r="R25" s="280"/>
      <c r="S25" s="182"/>
      <c r="T25" s="134" t="s">
        <v>42</v>
      </c>
      <c r="U25" s="280"/>
      <c r="V25" s="280"/>
    </row>
    <row r="26" spans="3:22" ht="21.95" customHeight="1">
      <c r="C26" s="267" t="s">
        <v>74</v>
      </c>
      <c r="D26" s="267"/>
      <c r="E26" s="267"/>
      <c r="F26" s="267"/>
      <c r="G26" s="133">
        <v>420</v>
      </c>
      <c r="H26" s="134" t="s">
        <v>42</v>
      </c>
      <c r="I26" s="248"/>
      <c r="J26" s="249"/>
      <c r="K26" s="267" t="s">
        <v>74</v>
      </c>
      <c r="L26" s="267"/>
      <c r="M26" s="267"/>
      <c r="N26" s="267"/>
      <c r="O26" s="133">
        <v>23265</v>
      </c>
      <c r="P26" s="134" t="s">
        <v>78</v>
      </c>
      <c r="Q26" s="301"/>
      <c r="R26" s="301"/>
      <c r="S26" s="305"/>
      <c r="T26" s="306"/>
      <c r="U26" s="305"/>
      <c r="V26" s="306"/>
    </row>
    <row r="27" spans="3:22" ht="21.95" customHeight="1">
      <c r="C27" s="280" t="s">
        <v>65</v>
      </c>
      <c r="D27" s="280"/>
      <c r="E27" s="280"/>
      <c r="F27" s="280"/>
      <c r="G27" s="182">
        <f>SUM(G14:G26)</f>
        <v>480</v>
      </c>
      <c r="H27" s="134" t="s">
        <v>42</v>
      </c>
      <c r="I27" s="300"/>
      <c r="J27" s="300"/>
      <c r="K27" s="280" t="s">
        <v>65</v>
      </c>
      <c r="L27" s="280"/>
      <c r="M27" s="280"/>
      <c r="N27" s="280"/>
      <c r="O27" s="182">
        <f>SUM(O14:O26)</f>
        <v>29790</v>
      </c>
      <c r="P27" s="134" t="s">
        <v>78</v>
      </c>
      <c r="Q27" s="301"/>
      <c r="R27" s="301"/>
      <c r="S27" s="182">
        <f>SUM(S14:S25)</f>
        <v>0</v>
      </c>
      <c r="T27" s="134" t="s">
        <v>42</v>
      </c>
      <c r="U27" s="302"/>
      <c r="V27" s="302"/>
    </row>
    <row r="29" spans="3:22" ht="21.95" customHeight="1">
      <c r="C29" s="164"/>
      <c r="D29" s="164"/>
    </row>
    <row r="30" spans="3:22" ht="21.95" customHeight="1">
      <c r="C30" s="164"/>
      <c r="D30" s="164"/>
    </row>
    <row r="31" spans="3:22" ht="21.95" customHeight="1">
      <c r="C31" s="185" t="s">
        <v>112</v>
      </c>
      <c r="D31" s="164"/>
    </row>
    <row r="32" spans="3:22" ht="21.95" customHeight="1">
      <c r="C32" s="165"/>
      <c r="D32" s="164"/>
    </row>
    <row r="33" spans="3:25" ht="21.95" customHeight="1">
      <c r="C33" s="186" t="s">
        <v>111</v>
      </c>
      <c r="D33" s="174"/>
      <c r="E33" s="174"/>
      <c r="F33" s="174"/>
      <c r="G33" s="174"/>
      <c r="H33" s="174"/>
      <c r="I33" s="174"/>
      <c r="J33" s="174"/>
      <c r="K33" s="174"/>
      <c r="L33" s="174"/>
      <c r="M33" s="174"/>
      <c r="N33" s="174"/>
      <c r="O33" s="174"/>
      <c r="P33" s="174"/>
      <c r="Q33" s="174"/>
      <c r="R33" s="174"/>
      <c r="S33" s="174"/>
      <c r="T33" s="174"/>
      <c r="U33" s="174"/>
      <c r="V33" s="174"/>
      <c r="W33" s="174"/>
      <c r="X33" s="174"/>
      <c r="Y33" s="175"/>
    </row>
    <row r="34" spans="3:25" ht="21.95" customHeight="1">
      <c r="C34" s="187"/>
      <c r="D34" s="188"/>
      <c r="E34" s="188"/>
      <c r="F34" s="188"/>
      <c r="G34" s="188"/>
      <c r="H34" s="188"/>
      <c r="I34" s="188"/>
      <c r="J34" s="188"/>
      <c r="K34" s="188"/>
      <c r="L34" s="188"/>
      <c r="M34" s="188"/>
      <c r="N34" s="188"/>
      <c r="O34" s="188"/>
      <c r="P34" s="188"/>
      <c r="Q34" s="188"/>
      <c r="R34" s="188"/>
      <c r="S34" s="188"/>
      <c r="T34" s="188"/>
      <c r="U34" s="188"/>
      <c r="V34" s="188"/>
      <c r="W34" s="188"/>
      <c r="X34" s="188"/>
      <c r="Y34" s="189"/>
    </row>
    <row r="35" spans="3:25" ht="21.95" customHeight="1">
      <c r="C35" s="187"/>
      <c r="D35" s="190" t="s">
        <v>62</v>
      </c>
      <c r="E35" s="188"/>
      <c r="F35" s="191"/>
      <c r="G35" s="188"/>
      <c r="H35" s="188"/>
      <c r="I35" s="188"/>
      <c r="J35" s="188"/>
      <c r="K35" s="188"/>
      <c r="L35" s="188"/>
      <c r="M35" s="269" t="s">
        <v>107</v>
      </c>
      <c r="N35" s="270"/>
      <c r="O35" s="270"/>
      <c r="P35" s="270"/>
      <c r="Q35" s="270"/>
      <c r="R35" s="271"/>
      <c r="S35" s="269" t="s">
        <v>43</v>
      </c>
      <c r="T35" s="270"/>
      <c r="U35" s="270"/>
      <c r="V35" s="270"/>
      <c r="W35" s="270"/>
      <c r="X35" s="271"/>
      <c r="Y35" s="189"/>
    </row>
    <row r="36" spans="3:25" ht="21.95" customHeight="1">
      <c r="C36" s="187"/>
      <c r="D36" s="269" t="s">
        <v>63</v>
      </c>
      <c r="E36" s="270"/>
      <c r="F36" s="271"/>
      <c r="G36" s="269" t="s">
        <v>64</v>
      </c>
      <c r="H36" s="270"/>
      <c r="I36" s="270"/>
      <c r="J36" s="271"/>
      <c r="K36" s="303" t="s">
        <v>110</v>
      </c>
      <c r="L36" s="304"/>
      <c r="M36" s="269" t="s">
        <v>4</v>
      </c>
      <c r="N36" s="271"/>
      <c r="O36" s="269" t="s">
        <v>44</v>
      </c>
      <c r="P36" s="271"/>
      <c r="Q36" s="269" t="s">
        <v>108</v>
      </c>
      <c r="R36" s="271"/>
      <c r="S36" s="269" t="s">
        <v>4</v>
      </c>
      <c r="T36" s="271"/>
      <c r="U36" s="269" t="s">
        <v>44</v>
      </c>
      <c r="V36" s="271"/>
      <c r="W36" s="269" t="s">
        <v>108</v>
      </c>
      <c r="X36" s="271"/>
      <c r="Y36" s="189"/>
    </row>
    <row r="37" spans="3:25" ht="21.95" customHeight="1">
      <c r="C37" s="187"/>
      <c r="D37" s="188"/>
      <c r="E37" s="307" t="s">
        <v>110</v>
      </c>
      <c r="F37" s="188"/>
      <c r="G37" s="188"/>
      <c r="H37" s="307" t="s">
        <v>110</v>
      </c>
      <c r="I37" s="307"/>
      <c r="J37" s="188"/>
      <c r="K37" s="188"/>
      <c r="L37" s="188"/>
      <c r="M37" s="307" t="s">
        <v>110</v>
      </c>
      <c r="N37" s="307"/>
      <c r="O37" s="307" t="s">
        <v>110</v>
      </c>
      <c r="P37" s="307"/>
      <c r="Q37" s="307" t="s">
        <v>110</v>
      </c>
      <c r="R37" s="307"/>
      <c r="S37" s="307" t="s">
        <v>110</v>
      </c>
      <c r="T37" s="307"/>
      <c r="U37" s="307" t="s">
        <v>110</v>
      </c>
      <c r="V37" s="307"/>
      <c r="W37" s="307" t="s">
        <v>110</v>
      </c>
      <c r="X37" s="307"/>
      <c r="Y37" s="189"/>
    </row>
    <row r="38" spans="3:25" ht="21.95" customHeight="1">
      <c r="C38" s="187"/>
      <c r="D38" s="188"/>
      <c r="E38" s="312"/>
      <c r="F38" s="188"/>
      <c r="G38" s="188"/>
      <c r="H38" s="312"/>
      <c r="I38" s="312"/>
      <c r="J38" s="188"/>
      <c r="K38" s="188"/>
      <c r="L38" s="188"/>
      <c r="M38" s="312"/>
      <c r="N38" s="312"/>
      <c r="O38" s="312"/>
      <c r="P38" s="312"/>
      <c r="Q38" s="312"/>
      <c r="R38" s="312"/>
      <c r="S38" s="312"/>
      <c r="T38" s="312"/>
      <c r="U38" s="312"/>
      <c r="V38" s="312"/>
      <c r="W38" s="312"/>
      <c r="X38" s="312"/>
      <c r="Y38" s="189"/>
    </row>
    <row r="39" spans="3:25" ht="21.95" customHeight="1">
      <c r="C39" s="187"/>
      <c r="D39" s="276" t="str">
        <f>D10</f>
        <v>Aタイプ</v>
      </c>
      <c r="E39" s="277"/>
      <c r="F39" s="278"/>
      <c r="G39" s="211" t="str">
        <f>E7</f>
        <v>SA邸</v>
      </c>
      <c r="H39" s="212"/>
      <c r="I39" s="212"/>
      <c r="J39" s="213"/>
      <c r="K39" s="188"/>
      <c r="L39" s="188"/>
      <c r="M39" s="192">
        <v>480</v>
      </c>
      <c r="N39" s="193" t="s">
        <v>42</v>
      </c>
      <c r="O39" s="192">
        <v>60</v>
      </c>
      <c r="P39" s="193" t="s">
        <v>42</v>
      </c>
      <c r="Q39" s="194">
        <v>12</v>
      </c>
      <c r="R39" s="193" t="s">
        <v>42</v>
      </c>
      <c r="S39" s="192">
        <v>29790</v>
      </c>
      <c r="T39" s="193" t="s">
        <v>42</v>
      </c>
      <c r="U39" s="195">
        <v>6525</v>
      </c>
      <c r="V39" s="193" t="s">
        <v>42</v>
      </c>
      <c r="W39" s="195">
        <v>1238</v>
      </c>
      <c r="X39" s="193" t="s">
        <v>42</v>
      </c>
      <c r="Y39" s="189"/>
    </row>
    <row r="40" spans="3:25" ht="21.95" customHeight="1">
      <c r="C40" s="187"/>
      <c r="D40" s="188"/>
      <c r="E40" s="307" t="s">
        <v>110</v>
      </c>
      <c r="F40" s="188"/>
      <c r="G40" s="188"/>
      <c r="H40" s="307" t="s">
        <v>110</v>
      </c>
      <c r="I40" s="307"/>
      <c r="J40" s="188"/>
      <c r="K40" s="188"/>
      <c r="L40" s="188"/>
      <c r="M40" s="307" t="s">
        <v>110</v>
      </c>
      <c r="N40" s="307"/>
      <c r="O40" s="307" t="s">
        <v>110</v>
      </c>
      <c r="P40" s="307"/>
      <c r="Q40" s="307" t="s">
        <v>110</v>
      </c>
      <c r="R40" s="307"/>
      <c r="S40" s="307" t="s">
        <v>110</v>
      </c>
      <c r="T40" s="307"/>
      <c r="U40" s="307" t="s">
        <v>110</v>
      </c>
      <c r="V40" s="307"/>
      <c r="W40" s="307" t="s">
        <v>110</v>
      </c>
      <c r="X40" s="307"/>
      <c r="Y40" s="189"/>
    </row>
    <row r="41" spans="3:25" ht="21.95" customHeight="1">
      <c r="C41" s="187"/>
      <c r="D41" s="188"/>
      <c r="E41" s="308"/>
      <c r="F41" s="188"/>
      <c r="G41" s="188"/>
      <c r="H41" s="308"/>
      <c r="I41" s="308"/>
      <c r="J41" s="188"/>
      <c r="K41" s="188"/>
      <c r="L41" s="188"/>
      <c r="M41" s="308"/>
      <c r="N41" s="308"/>
      <c r="O41" s="308"/>
      <c r="P41" s="308"/>
      <c r="Q41" s="308"/>
      <c r="R41" s="308"/>
      <c r="S41" s="308"/>
      <c r="T41" s="308"/>
      <c r="U41" s="308"/>
      <c r="V41" s="308"/>
      <c r="W41" s="308"/>
      <c r="X41" s="308"/>
      <c r="Y41" s="189"/>
    </row>
    <row r="42" spans="3:25" ht="21.95" customHeight="1">
      <c r="C42" s="187"/>
      <c r="D42" s="188"/>
      <c r="E42" s="196"/>
      <c r="F42" s="188"/>
      <c r="G42" s="188"/>
      <c r="H42" s="196"/>
      <c r="I42" s="196"/>
      <c r="J42" s="188"/>
      <c r="K42" s="188"/>
      <c r="L42" s="188"/>
      <c r="M42" s="196"/>
      <c r="N42" s="196"/>
      <c r="O42" s="196"/>
      <c r="P42" s="196"/>
      <c r="Q42" s="196"/>
      <c r="R42" s="196"/>
      <c r="S42" s="196"/>
      <c r="T42" s="196"/>
      <c r="U42" s="196"/>
      <c r="V42" s="196"/>
      <c r="W42" s="196"/>
      <c r="X42" s="196"/>
      <c r="Y42" s="189"/>
    </row>
    <row r="43" spans="3:25" ht="21.95" customHeight="1">
      <c r="C43" s="197"/>
      <c r="D43" s="180"/>
      <c r="E43" s="180"/>
      <c r="F43" s="180"/>
      <c r="G43" s="180"/>
      <c r="H43" s="180"/>
      <c r="I43" s="180"/>
      <c r="J43" s="180"/>
      <c r="K43" s="180"/>
      <c r="L43" s="180"/>
      <c r="M43" s="180"/>
      <c r="N43" s="180"/>
      <c r="O43" s="180"/>
      <c r="P43" s="180"/>
      <c r="Q43" s="180"/>
      <c r="R43" s="180"/>
      <c r="S43" s="180"/>
      <c r="T43" s="180"/>
      <c r="U43" s="180"/>
      <c r="V43" s="180"/>
      <c r="W43" s="180"/>
      <c r="X43" s="180"/>
      <c r="Y43" s="181"/>
    </row>
    <row r="44" spans="3:25" ht="21.95" customHeight="1">
      <c r="C44" s="164"/>
      <c r="D44" s="188"/>
      <c r="E44" s="188"/>
      <c r="F44" s="188"/>
      <c r="G44" s="188"/>
      <c r="H44" s="188"/>
      <c r="I44" s="188"/>
      <c r="J44" s="188"/>
      <c r="K44" s="188"/>
      <c r="L44" s="188"/>
      <c r="M44" s="188"/>
      <c r="N44" s="188"/>
      <c r="O44" s="188"/>
      <c r="P44" s="188"/>
      <c r="Q44" s="188"/>
      <c r="R44" s="188"/>
      <c r="S44" s="188"/>
      <c r="T44" s="188"/>
      <c r="U44" s="188"/>
      <c r="V44" s="188"/>
      <c r="W44" s="188"/>
      <c r="X44" s="188"/>
      <c r="Y44" s="188"/>
    </row>
    <row r="45" spans="3:25" ht="21.95" customHeight="1">
      <c r="C45" s="164"/>
      <c r="D45" s="164"/>
    </row>
    <row r="46" spans="3:25" ht="21.95" customHeight="1">
      <c r="C46" s="164"/>
      <c r="D46" s="164"/>
    </row>
    <row r="47" spans="3:25" ht="21.95" customHeight="1">
      <c r="C47" s="164"/>
      <c r="D47" s="164"/>
    </row>
    <row r="48" spans="3:25" ht="21.95" customHeight="1">
      <c r="C48" s="164"/>
      <c r="D48" s="164"/>
    </row>
    <row r="49" spans="3:25" ht="21.95" customHeight="1">
      <c r="C49" s="164"/>
      <c r="D49" s="164"/>
    </row>
    <row r="50" spans="3:25" ht="21.95" customHeight="1">
      <c r="C50" s="164"/>
      <c r="D50" s="164"/>
    </row>
    <row r="51" spans="3:25" ht="21.95" customHeight="1">
      <c r="C51" s="164"/>
      <c r="D51" s="164"/>
    </row>
    <row r="52" spans="3:25" ht="21.95" customHeight="1">
      <c r="C52" s="164"/>
      <c r="D52" s="164"/>
    </row>
    <row r="53" spans="3:25" ht="21.95" customHeight="1">
      <c r="C53" s="164"/>
      <c r="D53" s="164"/>
      <c r="V53" s="188"/>
      <c r="W53" s="188"/>
      <c r="X53" s="188"/>
      <c r="Y53" s="188"/>
    </row>
    <row r="54" spans="3:25" ht="21.95" customHeight="1">
      <c r="C54" s="164"/>
      <c r="D54" s="164"/>
      <c r="V54" s="188"/>
      <c r="W54" s="188"/>
      <c r="X54" s="188"/>
      <c r="Y54" s="188"/>
    </row>
    <row r="55" spans="3:25" ht="21.95" customHeight="1">
      <c r="C55" s="164"/>
      <c r="D55" s="164"/>
      <c r="V55" s="188"/>
      <c r="W55" s="188"/>
      <c r="X55" s="188"/>
      <c r="Y55" s="188"/>
    </row>
    <row r="56" spans="3:25" ht="21.95" customHeight="1">
      <c r="C56" s="164"/>
      <c r="D56" s="164"/>
      <c r="V56" s="198"/>
      <c r="W56" s="198"/>
      <c r="X56" s="188"/>
      <c r="Y56" s="188"/>
    </row>
    <row r="57" spans="3:25" ht="21.95" customHeight="1">
      <c r="C57" s="164"/>
      <c r="D57" s="164"/>
      <c r="V57" s="309"/>
      <c r="W57" s="309"/>
      <c r="X57" s="188"/>
      <c r="Y57" s="188"/>
    </row>
    <row r="58" spans="3:25" ht="21.95" customHeight="1">
      <c r="C58" s="164"/>
      <c r="D58" s="164"/>
      <c r="V58" s="199"/>
      <c r="W58" s="310"/>
      <c r="X58" s="310"/>
      <c r="Y58" s="188"/>
    </row>
    <row r="59" spans="3:25" ht="21.95" customHeight="1">
      <c r="C59" s="164"/>
      <c r="D59" s="164"/>
      <c r="V59" s="199"/>
      <c r="W59" s="311"/>
      <c r="X59" s="311"/>
      <c r="Y59" s="188"/>
    </row>
    <row r="60" spans="3:25" ht="21.95" customHeight="1">
      <c r="C60" s="164"/>
      <c r="D60" s="164"/>
      <c r="V60" s="199"/>
      <c r="W60" s="311"/>
      <c r="X60" s="311"/>
      <c r="Y60" s="188"/>
    </row>
    <row r="61" spans="3:25" ht="21.95" customHeight="1">
      <c r="C61" s="164"/>
      <c r="D61" s="164"/>
      <c r="V61" s="199"/>
      <c r="W61" s="311"/>
      <c r="X61" s="311"/>
      <c r="Y61" s="188"/>
    </row>
    <row r="62" spans="3:25" ht="21.95" customHeight="1">
      <c r="D62" s="164"/>
      <c r="V62" s="199"/>
      <c r="W62" s="311"/>
      <c r="X62" s="311"/>
      <c r="Y62" s="188"/>
    </row>
    <row r="63" spans="3:25" ht="21.95" customHeight="1">
      <c r="D63" s="164"/>
      <c r="V63" s="199"/>
      <c r="W63" s="311"/>
      <c r="X63" s="311"/>
      <c r="Y63" s="188"/>
    </row>
    <row r="64" spans="3:25" ht="21.95" customHeight="1">
      <c r="V64" s="199"/>
      <c r="W64" s="311"/>
      <c r="X64" s="311"/>
      <c r="Y64" s="188"/>
    </row>
    <row r="65" spans="22:25" ht="21.95" customHeight="1">
      <c r="V65" s="199"/>
      <c r="W65" s="311"/>
      <c r="X65" s="311"/>
      <c r="Y65" s="188"/>
    </row>
    <row r="66" spans="22:25" ht="21.95" customHeight="1">
      <c r="V66" s="199"/>
      <c r="W66" s="311"/>
      <c r="X66" s="311"/>
      <c r="Y66" s="188"/>
    </row>
    <row r="67" spans="22:25" ht="21.95" customHeight="1">
      <c r="V67" s="199"/>
      <c r="W67" s="311"/>
      <c r="X67" s="311"/>
      <c r="Y67" s="188"/>
    </row>
    <row r="68" spans="22:25" ht="21.95" customHeight="1">
      <c r="V68" s="199"/>
      <c r="W68" s="311"/>
      <c r="X68" s="311"/>
      <c r="Y68" s="188"/>
    </row>
    <row r="69" spans="22:25" ht="21.95" customHeight="1">
      <c r="V69" s="199"/>
      <c r="W69" s="311"/>
      <c r="X69" s="311"/>
      <c r="Y69" s="188"/>
    </row>
    <row r="70" spans="22:25" ht="21.95" customHeight="1">
      <c r="V70" s="201"/>
      <c r="W70" s="202"/>
      <c r="X70" s="203"/>
      <c r="Y70" s="203"/>
    </row>
    <row r="71" spans="22:25" ht="21.95" customHeight="1">
      <c r="V71" s="201"/>
      <c r="W71" s="202"/>
      <c r="X71" s="203"/>
      <c r="Y71" s="203"/>
    </row>
    <row r="72" spans="22:25" ht="21.95" customHeight="1">
      <c r="V72" s="203"/>
      <c r="W72" s="203"/>
      <c r="X72" s="203"/>
      <c r="Y72" s="203"/>
    </row>
    <row r="73" spans="22:25" ht="21.95" customHeight="1">
      <c r="V73" s="203"/>
      <c r="W73" s="203"/>
      <c r="X73" s="203"/>
      <c r="Y73" s="203"/>
    </row>
    <row r="74" spans="22:25" ht="21.95" customHeight="1">
      <c r="V74" s="203"/>
      <c r="W74" s="203"/>
      <c r="X74" s="203"/>
      <c r="Y74" s="204"/>
    </row>
    <row r="75" spans="22:25" ht="21.95" customHeight="1">
      <c r="V75" s="205"/>
      <c r="W75" s="205"/>
      <c r="X75" s="203"/>
      <c r="Y75" s="204"/>
    </row>
    <row r="76" spans="22:25" ht="21.95" customHeight="1">
      <c r="V76" s="313"/>
      <c r="W76" s="313"/>
      <c r="X76" s="203"/>
      <c r="Y76" s="204"/>
    </row>
    <row r="77" spans="22:25" ht="21.95" customHeight="1">
      <c r="V77" s="314"/>
      <c r="W77" s="314"/>
      <c r="X77" s="203"/>
      <c r="Y77" s="204"/>
    </row>
    <row r="78" spans="22:25" ht="21.95" customHeight="1">
      <c r="V78" s="314"/>
      <c r="W78" s="314"/>
      <c r="X78" s="203"/>
      <c r="Y78" s="204"/>
    </row>
    <row r="79" spans="22:25" ht="21.95" customHeight="1">
      <c r="V79" s="314"/>
      <c r="W79" s="314"/>
      <c r="X79" s="203"/>
      <c r="Y79" s="204"/>
    </row>
    <row r="80" spans="22:25" ht="21.95" customHeight="1">
      <c r="V80" s="314"/>
      <c r="W80" s="314"/>
      <c r="X80" s="203"/>
      <c r="Y80" s="204"/>
    </row>
    <row r="81" spans="22:25" ht="21.95" customHeight="1">
      <c r="V81" s="314"/>
      <c r="W81" s="314"/>
      <c r="X81" s="203"/>
      <c r="Y81" s="204"/>
    </row>
    <row r="82" spans="22:25" ht="21.95" customHeight="1">
      <c r="V82" s="314"/>
      <c r="W82" s="314"/>
      <c r="X82" s="203"/>
      <c r="Y82" s="204"/>
    </row>
    <row r="83" spans="22:25" ht="21.95" customHeight="1">
      <c r="V83" s="314"/>
      <c r="W83" s="314"/>
      <c r="X83" s="203"/>
      <c r="Y83" s="204"/>
    </row>
    <row r="84" spans="22:25" ht="21.95" customHeight="1">
      <c r="V84" s="314"/>
      <c r="W84" s="314"/>
      <c r="X84" s="203"/>
      <c r="Y84" s="204"/>
    </row>
    <row r="85" spans="22:25" ht="21.95" customHeight="1">
      <c r="V85" s="314"/>
      <c r="W85" s="314"/>
      <c r="X85" s="203"/>
      <c r="Y85" s="204"/>
    </row>
    <row r="86" spans="22:25" ht="21.95" customHeight="1">
      <c r="V86" s="314"/>
      <c r="W86" s="314"/>
      <c r="X86" s="203"/>
      <c r="Y86" s="204"/>
    </row>
    <row r="87" spans="22:25" ht="21.95" customHeight="1">
      <c r="V87" s="314"/>
      <c r="W87" s="314"/>
      <c r="X87" s="203"/>
      <c r="Y87" s="204"/>
    </row>
    <row r="88" spans="22:25" ht="21.95" customHeight="1">
      <c r="V88" s="314"/>
      <c r="W88" s="314"/>
      <c r="X88" s="203"/>
      <c r="Y88" s="204"/>
    </row>
    <row r="89" spans="22:25" ht="21.95" customHeight="1">
      <c r="V89" s="202"/>
      <c r="W89" s="202"/>
      <c r="X89" s="203"/>
      <c r="Y89" s="204"/>
    </row>
    <row r="90" spans="22:25" ht="21.95" customHeight="1">
      <c r="V90" s="202"/>
      <c r="W90" s="202"/>
      <c r="X90" s="203"/>
      <c r="Y90" s="204"/>
    </row>
    <row r="91" spans="22:25" ht="21.95" customHeight="1">
      <c r="V91" s="203"/>
      <c r="W91" s="203"/>
      <c r="X91" s="203"/>
      <c r="Y91" s="204"/>
    </row>
    <row r="92" spans="22:25" ht="21.95" customHeight="1">
      <c r="V92" s="203"/>
      <c r="W92" s="203"/>
      <c r="X92" s="203"/>
      <c r="Y92" s="204"/>
    </row>
    <row r="93" spans="22:25" ht="21.95" customHeight="1">
      <c r="V93" s="203"/>
      <c r="W93" s="203"/>
      <c r="X93" s="203"/>
      <c r="Y93" s="204"/>
    </row>
    <row r="94" spans="22:25" ht="21.95" customHeight="1">
      <c r="V94" s="198"/>
      <c r="W94" s="198"/>
      <c r="X94" s="188"/>
    </row>
    <row r="95" spans="22:25" ht="21.95" customHeight="1">
      <c r="V95" s="309"/>
      <c r="W95" s="309"/>
      <c r="X95" s="188"/>
    </row>
    <row r="96" spans="22:25" ht="21.95" customHeight="1">
      <c r="V96" s="311"/>
      <c r="W96" s="311"/>
      <c r="X96" s="188"/>
    </row>
    <row r="97" spans="22:24" ht="21.95" customHeight="1">
      <c r="V97" s="311"/>
      <c r="W97" s="311"/>
      <c r="X97" s="188"/>
    </row>
    <row r="98" spans="22:24" ht="21.95" customHeight="1">
      <c r="V98" s="311"/>
      <c r="W98" s="311"/>
      <c r="X98" s="188"/>
    </row>
    <row r="99" spans="22:24" ht="21.95" customHeight="1">
      <c r="V99" s="311"/>
      <c r="W99" s="311"/>
      <c r="X99" s="188"/>
    </row>
    <row r="100" spans="22:24" ht="21.95" customHeight="1">
      <c r="V100" s="311"/>
      <c r="W100" s="311"/>
      <c r="X100" s="188"/>
    </row>
    <row r="101" spans="22:24" ht="21.95" customHeight="1">
      <c r="V101" s="311"/>
      <c r="W101" s="311"/>
      <c r="X101" s="188"/>
    </row>
    <row r="102" spans="22:24" ht="21.95" customHeight="1">
      <c r="V102" s="311"/>
      <c r="W102" s="311"/>
      <c r="X102" s="188"/>
    </row>
    <row r="103" spans="22:24" ht="21.95" customHeight="1">
      <c r="V103" s="311"/>
      <c r="W103" s="311"/>
      <c r="X103" s="188"/>
    </row>
    <row r="104" spans="22:24" ht="21.95" customHeight="1">
      <c r="V104" s="311"/>
      <c r="W104" s="311"/>
      <c r="X104" s="188"/>
    </row>
    <row r="105" spans="22:24" ht="21.95" customHeight="1">
      <c r="V105" s="311"/>
      <c r="W105" s="311"/>
      <c r="X105" s="188"/>
    </row>
    <row r="106" spans="22:24" ht="21.95" customHeight="1">
      <c r="V106" s="311"/>
      <c r="W106" s="311"/>
      <c r="X106" s="188"/>
    </row>
    <row r="107" spans="22:24" ht="21.95" customHeight="1">
      <c r="V107" s="311"/>
      <c r="W107" s="311"/>
      <c r="X107" s="188"/>
    </row>
    <row r="108" spans="22:24" ht="21.95" customHeight="1">
      <c r="V108" s="188"/>
      <c r="W108" s="188"/>
      <c r="X108" s="188"/>
    </row>
  </sheetData>
  <sheetProtection password="87FE" sheet="1" selectLockedCells="1"/>
  <mergeCells count="162">
    <mergeCell ref="V104:W104"/>
    <mergeCell ref="V105:W105"/>
    <mergeCell ref="V106:W106"/>
    <mergeCell ref="V107:W107"/>
    <mergeCell ref="V98:W98"/>
    <mergeCell ref="V99:W99"/>
    <mergeCell ref="V100:W100"/>
    <mergeCell ref="V101:W101"/>
    <mergeCell ref="V102:W102"/>
    <mergeCell ref="V103:W103"/>
    <mergeCell ref="V86:W86"/>
    <mergeCell ref="V87:W87"/>
    <mergeCell ref="V88:W88"/>
    <mergeCell ref="V95:W95"/>
    <mergeCell ref="V96:W96"/>
    <mergeCell ref="V97:W97"/>
    <mergeCell ref="V80:W80"/>
    <mergeCell ref="V81:W81"/>
    <mergeCell ref="V82:W82"/>
    <mergeCell ref="V83:W83"/>
    <mergeCell ref="V84:W84"/>
    <mergeCell ref="V85:W85"/>
    <mergeCell ref="W68:X68"/>
    <mergeCell ref="W69:X69"/>
    <mergeCell ref="V76:W76"/>
    <mergeCell ref="V77:W77"/>
    <mergeCell ref="V78:W78"/>
    <mergeCell ref="V79:W79"/>
    <mergeCell ref="W62:X62"/>
    <mergeCell ref="W63:X63"/>
    <mergeCell ref="W64:X64"/>
    <mergeCell ref="W65:X65"/>
    <mergeCell ref="W66:X66"/>
    <mergeCell ref="W67:X67"/>
    <mergeCell ref="W40:X41"/>
    <mergeCell ref="V57:W57"/>
    <mergeCell ref="W58:X58"/>
    <mergeCell ref="W59:X59"/>
    <mergeCell ref="W60:X60"/>
    <mergeCell ref="W61:X61"/>
    <mergeCell ref="W37:X38"/>
    <mergeCell ref="D39:F39"/>
    <mergeCell ref="G39:J39"/>
    <mergeCell ref="E40:E41"/>
    <mergeCell ref="H40:I41"/>
    <mergeCell ref="M40:N41"/>
    <mergeCell ref="O40:P41"/>
    <mergeCell ref="Q40:R41"/>
    <mergeCell ref="S40:T41"/>
    <mergeCell ref="U40:V41"/>
    <mergeCell ref="E37:E38"/>
    <mergeCell ref="H37:I38"/>
    <mergeCell ref="M37:N38"/>
    <mergeCell ref="O37:P38"/>
    <mergeCell ref="Q37:R38"/>
    <mergeCell ref="S37:T38"/>
    <mergeCell ref="U37:V38"/>
    <mergeCell ref="D36:F36"/>
    <mergeCell ref="G36:J36"/>
    <mergeCell ref="K36:L36"/>
    <mergeCell ref="M36:N36"/>
    <mergeCell ref="O36:P36"/>
    <mergeCell ref="Q36:R36"/>
    <mergeCell ref="M35:R35"/>
    <mergeCell ref="S35:X35"/>
    <mergeCell ref="C26:F26"/>
    <mergeCell ref="I26:J26"/>
    <mergeCell ref="K26:N26"/>
    <mergeCell ref="Q26:R26"/>
    <mergeCell ref="S26:T26"/>
    <mergeCell ref="U26:V26"/>
    <mergeCell ref="S36:T36"/>
    <mergeCell ref="U36:V36"/>
    <mergeCell ref="W36:X36"/>
    <mergeCell ref="U24:V24"/>
    <mergeCell ref="D25:F25"/>
    <mergeCell ref="I25:J25"/>
    <mergeCell ref="M25:N25"/>
    <mergeCell ref="Q25:R25"/>
    <mergeCell ref="U25:V25"/>
    <mergeCell ref="C27:F27"/>
    <mergeCell ref="I27:J27"/>
    <mergeCell ref="K27:N27"/>
    <mergeCell ref="Q27:R27"/>
    <mergeCell ref="U27:V27"/>
    <mergeCell ref="C14:C25"/>
    <mergeCell ref="D24:F24"/>
    <mergeCell ref="I24:J24"/>
    <mergeCell ref="M24:N24"/>
    <mergeCell ref="Q24:R24"/>
    <mergeCell ref="U21:V21"/>
    <mergeCell ref="D22:F22"/>
    <mergeCell ref="I22:J22"/>
    <mergeCell ref="M22:N22"/>
    <mergeCell ref="Q22:R22"/>
    <mergeCell ref="U22:V22"/>
    <mergeCell ref="D23:F23"/>
    <mergeCell ref="I23:J23"/>
    <mergeCell ref="M23:N23"/>
    <mergeCell ref="Q23:R23"/>
    <mergeCell ref="U23:V23"/>
    <mergeCell ref="D21:F21"/>
    <mergeCell ref="I21:J21"/>
    <mergeCell ref="M21:N21"/>
    <mergeCell ref="Q21:R21"/>
    <mergeCell ref="U18:V18"/>
    <mergeCell ref="D19:F19"/>
    <mergeCell ref="I19:J19"/>
    <mergeCell ref="L19:N19"/>
    <mergeCell ref="Q19:R19"/>
    <mergeCell ref="U19:V19"/>
    <mergeCell ref="D20:F20"/>
    <mergeCell ref="I20:J20"/>
    <mergeCell ref="M20:N20"/>
    <mergeCell ref="Q20:R20"/>
    <mergeCell ref="U20:V20"/>
    <mergeCell ref="Q18:R18"/>
    <mergeCell ref="U16:V16"/>
    <mergeCell ref="D17:F17"/>
    <mergeCell ref="I17:J17"/>
    <mergeCell ref="L17:N17"/>
    <mergeCell ref="Q17:R17"/>
    <mergeCell ref="U17:V17"/>
    <mergeCell ref="U14:V14"/>
    <mergeCell ref="D15:F15"/>
    <mergeCell ref="I15:J15"/>
    <mergeCell ref="L15:N15"/>
    <mergeCell ref="Q15:R15"/>
    <mergeCell ref="U15:V15"/>
    <mergeCell ref="D14:F14"/>
    <mergeCell ref="I14:J14"/>
    <mergeCell ref="K14:K25"/>
    <mergeCell ref="L14:N14"/>
    <mergeCell ref="Q14:R14"/>
    <mergeCell ref="D16:F16"/>
    <mergeCell ref="I16:J16"/>
    <mergeCell ref="L16:N16"/>
    <mergeCell ref="Q16:R16"/>
    <mergeCell ref="D18:F18"/>
    <mergeCell ref="I18:J18"/>
    <mergeCell ref="L18:N18"/>
    <mergeCell ref="S12:V12"/>
    <mergeCell ref="C13:F13"/>
    <mergeCell ref="G13:H13"/>
    <mergeCell ref="I13:J13"/>
    <mergeCell ref="K13:N13"/>
    <mergeCell ref="O13:P13"/>
    <mergeCell ref="Q13:R13"/>
    <mergeCell ref="S13:T13"/>
    <mergeCell ref="U13:V13"/>
    <mergeCell ref="D10:F10"/>
    <mergeCell ref="G10:I11"/>
    <mergeCell ref="C11:D11"/>
    <mergeCell ref="E11:F11"/>
    <mergeCell ref="C12:J12"/>
    <mergeCell ref="K12:R12"/>
    <mergeCell ref="C1:H1"/>
    <mergeCell ref="C4:D4"/>
    <mergeCell ref="E4:M4"/>
    <mergeCell ref="C7:D7"/>
    <mergeCell ref="E7:M7"/>
    <mergeCell ref="C8:D8"/>
  </mergeCells>
  <phoneticPr fontId="1"/>
  <conditionalFormatting sqref="S27 U27:V27 S14:V26">
    <cfRule type="expression" dxfId="14" priority="7">
      <formula>$J$11="■"</formula>
    </cfRule>
  </conditionalFormatting>
  <conditionalFormatting sqref="T27">
    <cfRule type="expression" dxfId="13" priority="17">
      <formula>$J$11="■"</formula>
    </cfRule>
  </conditionalFormatting>
  <conditionalFormatting sqref="J10:J11">
    <cfRule type="expression" dxfId="12" priority="15">
      <formula>AND($J$10="■",$J$11="■")</formula>
    </cfRule>
    <cfRule type="expression" dxfId="11" priority="16">
      <formula>AND($J$10="□",$J$11="□")</formula>
    </cfRule>
  </conditionalFormatting>
  <conditionalFormatting sqref="I16:J25">
    <cfRule type="expression" dxfId="10" priority="13">
      <formula>AND(D16&lt;&gt;"",I16="")</formula>
    </cfRule>
  </conditionalFormatting>
  <conditionalFormatting sqref="G16:G25">
    <cfRule type="expression" dxfId="9" priority="12">
      <formula>AND(D16&lt;&gt;"",G16="")</formula>
    </cfRule>
  </conditionalFormatting>
  <conditionalFormatting sqref="O22:O25">
    <cfRule type="expression" dxfId="8" priority="10">
      <formula>AND(M22&lt;&gt;"",O22="")</formula>
    </cfRule>
  </conditionalFormatting>
  <conditionalFormatting sqref="S14:S19">
    <cfRule type="expression" dxfId="7" priority="9">
      <formula>AND($J$10="■",S14="")</formula>
    </cfRule>
  </conditionalFormatting>
  <conditionalFormatting sqref="S20:S25">
    <cfRule type="expression" dxfId="6" priority="8">
      <formula>AND($J$10="■",M20&lt;&gt;"",S20="")</formula>
    </cfRule>
  </conditionalFormatting>
  <conditionalFormatting sqref="G39:J39">
    <cfRule type="expression" dxfId="5" priority="6">
      <formula>AND($C37&lt;&gt;"",G39="")</formula>
    </cfRule>
  </conditionalFormatting>
  <conditionalFormatting sqref="G14:G15">
    <cfRule type="expression" dxfId="4" priority="4">
      <formula>AND(D14&lt;&gt;"",G14="")</formula>
    </cfRule>
  </conditionalFormatting>
  <conditionalFormatting sqref="G26">
    <cfRule type="expression" dxfId="3" priority="3">
      <formula>G26=""</formula>
    </cfRule>
  </conditionalFormatting>
  <conditionalFormatting sqref="O26">
    <cfRule type="expression" dxfId="2" priority="1">
      <formula>O26=""</formula>
    </cfRule>
  </conditionalFormatting>
  <dataValidations disablePrompts="1" count="1">
    <dataValidation type="list" allowBlank="1" showInputMessage="1" showErrorMessage="1" sqref="J10:J11">
      <formula1>"□,■"</formula1>
    </dataValidation>
  </dataValidations>
  <pageMargins left="0.7" right="0.7" top="0.75" bottom="0.75" header="0.3" footer="0.3"/>
  <pageSetup paperSize="9" scale="5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topLeftCell="A7" zoomScale="40" zoomScaleNormal="40" zoomScaleSheetLayoutView="40" workbookViewId="0"/>
  </sheetViews>
  <sheetFormatPr defaultRowHeight="14.25"/>
  <cols>
    <col min="1" max="1" width="3.625" style="1" customWidth="1"/>
    <col min="2" max="2" width="30.625" style="1" customWidth="1"/>
    <col min="3" max="3" width="15.625" style="1" customWidth="1"/>
    <col min="4" max="4" width="3.625" style="1" customWidth="1"/>
    <col min="5" max="5" width="25.625" style="1" customWidth="1"/>
    <col min="6" max="6" width="3.625" style="1" customWidth="1"/>
    <col min="7" max="7" width="30.625" style="1" customWidth="1"/>
    <col min="8" max="8" width="3.625" style="1" customWidth="1"/>
    <col min="9" max="9" width="15.625" style="1" customWidth="1"/>
    <col min="10" max="10" width="30.625" style="1" customWidth="1"/>
    <col min="11" max="11" width="3.625" style="1" customWidth="1"/>
    <col min="12" max="12" width="25.625" style="1" customWidth="1"/>
    <col min="13" max="13" width="3.625" style="1" customWidth="1"/>
    <col min="14" max="14" width="35.625" style="1" customWidth="1"/>
    <col min="15" max="15" width="3.625" style="1" customWidth="1"/>
    <col min="16" max="16" width="25.625" style="1" customWidth="1"/>
    <col min="17" max="17" width="3.625" style="1" customWidth="1"/>
    <col min="18" max="18" width="35.625" style="1" customWidth="1"/>
    <col min="19" max="19" width="10.625" style="1" customWidth="1"/>
    <col min="20" max="21" width="5.25" style="1" customWidth="1"/>
    <col min="22" max="22" width="9.75" style="1" customWidth="1"/>
    <col min="23" max="23" width="15.625" style="1" customWidth="1"/>
    <col min="24" max="35" width="9.625" style="1" customWidth="1"/>
    <col min="36" max="265" width="9" style="1"/>
    <col min="266" max="266" width="2.625" style="1" customWidth="1"/>
    <col min="267" max="270" width="9.625" style="1" customWidth="1"/>
    <col min="271" max="271" width="49.25" style="1" customWidth="1"/>
    <col min="272" max="273" width="6" style="1" customWidth="1"/>
    <col min="274" max="274" width="10.75" style="1" customWidth="1"/>
    <col min="275" max="275" width="44.875" style="1" customWidth="1"/>
    <col min="276" max="277" width="5.25" style="1" customWidth="1"/>
    <col min="278" max="278" width="9.75" style="1" customWidth="1"/>
    <col min="279" max="279" width="15.625" style="1" customWidth="1"/>
    <col min="280" max="291" width="9.625" style="1" customWidth="1"/>
    <col min="292" max="521" width="9" style="1"/>
    <col min="522" max="522" width="2.625" style="1" customWidth="1"/>
    <col min="523" max="526" width="9.625" style="1" customWidth="1"/>
    <col min="527" max="527" width="49.25" style="1" customWidth="1"/>
    <col min="528" max="529" width="6" style="1" customWidth="1"/>
    <col min="530" max="530" width="10.75" style="1" customWidth="1"/>
    <col min="531" max="531" width="44.875" style="1" customWidth="1"/>
    <col min="532" max="533" width="5.25" style="1" customWidth="1"/>
    <col min="534" max="534" width="9.75" style="1" customWidth="1"/>
    <col min="535" max="535" width="15.625" style="1" customWidth="1"/>
    <col min="536" max="547" width="9.625" style="1" customWidth="1"/>
    <col min="548" max="777" width="9" style="1"/>
    <col min="778" max="778" width="2.625" style="1" customWidth="1"/>
    <col min="779" max="782" width="9.625" style="1" customWidth="1"/>
    <col min="783" max="783" width="49.25" style="1" customWidth="1"/>
    <col min="784" max="785" width="6" style="1" customWidth="1"/>
    <col min="786" max="786" width="10.75" style="1" customWidth="1"/>
    <col min="787" max="787" width="44.875" style="1" customWidth="1"/>
    <col min="788" max="789" width="5.25" style="1" customWidth="1"/>
    <col min="790" max="790" width="9.75" style="1" customWidth="1"/>
    <col min="791" max="791" width="15.625" style="1" customWidth="1"/>
    <col min="792" max="803" width="9.625" style="1" customWidth="1"/>
    <col min="804" max="1033" width="9" style="1"/>
    <col min="1034" max="1034" width="2.625" style="1" customWidth="1"/>
    <col min="1035" max="1038" width="9.625" style="1" customWidth="1"/>
    <col min="1039" max="1039" width="49.25" style="1" customWidth="1"/>
    <col min="1040" max="1041" width="6" style="1" customWidth="1"/>
    <col min="1042" max="1042" width="10.75" style="1" customWidth="1"/>
    <col min="1043" max="1043" width="44.875" style="1" customWidth="1"/>
    <col min="1044" max="1045" width="5.25" style="1" customWidth="1"/>
    <col min="1046" max="1046" width="9.75" style="1" customWidth="1"/>
    <col min="1047" max="1047" width="15.625" style="1" customWidth="1"/>
    <col min="1048" max="1059" width="9.625" style="1" customWidth="1"/>
    <col min="1060" max="1289" width="9" style="1"/>
    <col min="1290" max="1290" width="2.625" style="1" customWidth="1"/>
    <col min="1291" max="1294" width="9.625" style="1" customWidth="1"/>
    <col min="1295" max="1295" width="49.25" style="1" customWidth="1"/>
    <col min="1296" max="1297" width="6" style="1" customWidth="1"/>
    <col min="1298" max="1298" width="10.75" style="1" customWidth="1"/>
    <col min="1299" max="1299" width="44.875" style="1" customWidth="1"/>
    <col min="1300" max="1301" width="5.25" style="1" customWidth="1"/>
    <col min="1302" max="1302" width="9.75" style="1" customWidth="1"/>
    <col min="1303" max="1303" width="15.625" style="1" customWidth="1"/>
    <col min="1304" max="1315" width="9.625" style="1" customWidth="1"/>
    <col min="1316" max="1545" width="9" style="1"/>
    <col min="1546" max="1546" width="2.625" style="1" customWidth="1"/>
    <col min="1547" max="1550" width="9.625" style="1" customWidth="1"/>
    <col min="1551" max="1551" width="49.25" style="1" customWidth="1"/>
    <col min="1552" max="1553" width="6" style="1" customWidth="1"/>
    <col min="1554" max="1554" width="10.75" style="1" customWidth="1"/>
    <col min="1555" max="1555" width="44.875" style="1" customWidth="1"/>
    <col min="1556" max="1557" width="5.25" style="1" customWidth="1"/>
    <col min="1558" max="1558" width="9.75" style="1" customWidth="1"/>
    <col min="1559" max="1559" width="15.625" style="1" customWidth="1"/>
    <col min="1560" max="1571" width="9.625" style="1" customWidth="1"/>
    <col min="1572" max="1801" width="9" style="1"/>
    <col min="1802" max="1802" width="2.625" style="1" customWidth="1"/>
    <col min="1803" max="1806" width="9.625" style="1" customWidth="1"/>
    <col min="1807" max="1807" width="49.25" style="1" customWidth="1"/>
    <col min="1808" max="1809" width="6" style="1" customWidth="1"/>
    <col min="1810" max="1810" width="10.75" style="1" customWidth="1"/>
    <col min="1811" max="1811" width="44.875" style="1" customWidth="1"/>
    <col min="1812" max="1813" width="5.25" style="1" customWidth="1"/>
    <col min="1814" max="1814" width="9.75" style="1" customWidth="1"/>
    <col min="1815" max="1815" width="15.625" style="1" customWidth="1"/>
    <col min="1816" max="1827" width="9.625" style="1" customWidth="1"/>
    <col min="1828" max="2057" width="9" style="1"/>
    <col min="2058" max="2058" width="2.625" style="1" customWidth="1"/>
    <col min="2059" max="2062" width="9.625" style="1" customWidth="1"/>
    <col min="2063" max="2063" width="49.25" style="1" customWidth="1"/>
    <col min="2064" max="2065" width="6" style="1" customWidth="1"/>
    <col min="2066" max="2066" width="10.75" style="1" customWidth="1"/>
    <col min="2067" max="2067" width="44.875" style="1" customWidth="1"/>
    <col min="2068" max="2069" width="5.25" style="1" customWidth="1"/>
    <col min="2070" max="2070" width="9.75" style="1" customWidth="1"/>
    <col min="2071" max="2071" width="15.625" style="1" customWidth="1"/>
    <col min="2072" max="2083" width="9.625" style="1" customWidth="1"/>
    <col min="2084" max="2313" width="9" style="1"/>
    <col min="2314" max="2314" width="2.625" style="1" customWidth="1"/>
    <col min="2315" max="2318" width="9.625" style="1" customWidth="1"/>
    <col min="2319" max="2319" width="49.25" style="1" customWidth="1"/>
    <col min="2320" max="2321" width="6" style="1" customWidth="1"/>
    <col min="2322" max="2322" width="10.75" style="1" customWidth="1"/>
    <col min="2323" max="2323" width="44.875" style="1" customWidth="1"/>
    <col min="2324" max="2325" width="5.25" style="1" customWidth="1"/>
    <col min="2326" max="2326" width="9.75" style="1" customWidth="1"/>
    <col min="2327" max="2327" width="15.625" style="1" customWidth="1"/>
    <col min="2328" max="2339" width="9.625" style="1" customWidth="1"/>
    <col min="2340" max="2569" width="9" style="1"/>
    <col min="2570" max="2570" width="2.625" style="1" customWidth="1"/>
    <col min="2571" max="2574" width="9.625" style="1" customWidth="1"/>
    <col min="2575" max="2575" width="49.25" style="1" customWidth="1"/>
    <col min="2576" max="2577" width="6" style="1" customWidth="1"/>
    <col min="2578" max="2578" width="10.75" style="1" customWidth="1"/>
    <col min="2579" max="2579" width="44.875" style="1" customWidth="1"/>
    <col min="2580" max="2581" width="5.25" style="1" customWidth="1"/>
    <col min="2582" max="2582" width="9.75" style="1" customWidth="1"/>
    <col min="2583" max="2583" width="15.625" style="1" customWidth="1"/>
    <col min="2584" max="2595" width="9.625" style="1" customWidth="1"/>
    <col min="2596" max="2825" width="9" style="1"/>
    <col min="2826" max="2826" width="2.625" style="1" customWidth="1"/>
    <col min="2827" max="2830" width="9.625" style="1" customWidth="1"/>
    <col min="2831" max="2831" width="49.25" style="1" customWidth="1"/>
    <col min="2832" max="2833" width="6" style="1" customWidth="1"/>
    <col min="2834" max="2834" width="10.75" style="1" customWidth="1"/>
    <col min="2835" max="2835" width="44.875" style="1" customWidth="1"/>
    <col min="2836" max="2837" width="5.25" style="1" customWidth="1"/>
    <col min="2838" max="2838" width="9.75" style="1" customWidth="1"/>
    <col min="2839" max="2839" width="15.625" style="1" customWidth="1"/>
    <col min="2840" max="2851" width="9.625" style="1" customWidth="1"/>
    <col min="2852" max="3081" width="9" style="1"/>
    <col min="3082" max="3082" width="2.625" style="1" customWidth="1"/>
    <col min="3083" max="3086" width="9.625" style="1" customWidth="1"/>
    <col min="3087" max="3087" width="49.25" style="1" customWidth="1"/>
    <col min="3088" max="3089" width="6" style="1" customWidth="1"/>
    <col min="3090" max="3090" width="10.75" style="1" customWidth="1"/>
    <col min="3091" max="3091" width="44.875" style="1" customWidth="1"/>
    <col min="3092" max="3093" width="5.25" style="1" customWidth="1"/>
    <col min="3094" max="3094" width="9.75" style="1" customWidth="1"/>
    <col min="3095" max="3095" width="15.625" style="1" customWidth="1"/>
    <col min="3096" max="3107" width="9.625" style="1" customWidth="1"/>
    <col min="3108" max="3337" width="9" style="1"/>
    <col min="3338" max="3338" width="2.625" style="1" customWidth="1"/>
    <col min="3339" max="3342" width="9.625" style="1" customWidth="1"/>
    <col min="3343" max="3343" width="49.25" style="1" customWidth="1"/>
    <col min="3344" max="3345" width="6" style="1" customWidth="1"/>
    <col min="3346" max="3346" width="10.75" style="1" customWidth="1"/>
    <col min="3347" max="3347" width="44.875" style="1" customWidth="1"/>
    <col min="3348" max="3349" width="5.25" style="1" customWidth="1"/>
    <col min="3350" max="3350" width="9.75" style="1" customWidth="1"/>
    <col min="3351" max="3351" width="15.625" style="1" customWidth="1"/>
    <col min="3352" max="3363" width="9.625" style="1" customWidth="1"/>
    <col min="3364" max="3593" width="9" style="1"/>
    <col min="3594" max="3594" width="2.625" style="1" customWidth="1"/>
    <col min="3595" max="3598" width="9.625" style="1" customWidth="1"/>
    <col min="3599" max="3599" width="49.25" style="1" customWidth="1"/>
    <col min="3600" max="3601" width="6" style="1" customWidth="1"/>
    <col min="3602" max="3602" width="10.75" style="1" customWidth="1"/>
    <col min="3603" max="3603" width="44.875" style="1" customWidth="1"/>
    <col min="3604" max="3605" width="5.25" style="1" customWidth="1"/>
    <col min="3606" max="3606" width="9.75" style="1" customWidth="1"/>
    <col min="3607" max="3607" width="15.625" style="1" customWidth="1"/>
    <col min="3608" max="3619" width="9.625" style="1" customWidth="1"/>
    <col min="3620" max="3849" width="9" style="1"/>
    <col min="3850" max="3850" width="2.625" style="1" customWidth="1"/>
    <col min="3851" max="3854" width="9.625" style="1" customWidth="1"/>
    <col min="3855" max="3855" width="49.25" style="1" customWidth="1"/>
    <col min="3856" max="3857" width="6" style="1" customWidth="1"/>
    <col min="3858" max="3858" width="10.75" style="1" customWidth="1"/>
    <col min="3859" max="3859" width="44.875" style="1" customWidth="1"/>
    <col min="3860" max="3861" width="5.25" style="1" customWidth="1"/>
    <col min="3862" max="3862" width="9.75" style="1" customWidth="1"/>
    <col min="3863" max="3863" width="15.625" style="1" customWidth="1"/>
    <col min="3864" max="3875" width="9.625" style="1" customWidth="1"/>
    <col min="3876" max="4105" width="9" style="1"/>
    <col min="4106" max="4106" width="2.625" style="1" customWidth="1"/>
    <col min="4107" max="4110" width="9.625" style="1" customWidth="1"/>
    <col min="4111" max="4111" width="49.25" style="1" customWidth="1"/>
    <col min="4112" max="4113" width="6" style="1" customWidth="1"/>
    <col min="4114" max="4114" width="10.75" style="1" customWidth="1"/>
    <col min="4115" max="4115" width="44.875" style="1" customWidth="1"/>
    <col min="4116" max="4117" width="5.25" style="1" customWidth="1"/>
    <col min="4118" max="4118" width="9.75" style="1" customWidth="1"/>
    <col min="4119" max="4119" width="15.625" style="1" customWidth="1"/>
    <col min="4120" max="4131" width="9.625" style="1" customWidth="1"/>
    <col min="4132" max="4361" width="9" style="1"/>
    <col min="4362" max="4362" width="2.625" style="1" customWidth="1"/>
    <col min="4363" max="4366" width="9.625" style="1" customWidth="1"/>
    <col min="4367" max="4367" width="49.25" style="1" customWidth="1"/>
    <col min="4368" max="4369" width="6" style="1" customWidth="1"/>
    <col min="4370" max="4370" width="10.75" style="1" customWidth="1"/>
    <col min="4371" max="4371" width="44.875" style="1" customWidth="1"/>
    <col min="4372" max="4373" width="5.25" style="1" customWidth="1"/>
    <col min="4374" max="4374" width="9.75" style="1" customWidth="1"/>
    <col min="4375" max="4375" width="15.625" style="1" customWidth="1"/>
    <col min="4376" max="4387" width="9.625" style="1" customWidth="1"/>
    <col min="4388" max="4617" width="9" style="1"/>
    <col min="4618" max="4618" width="2.625" style="1" customWidth="1"/>
    <col min="4619" max="4622" width="9.625" style="1" customWidth="1"/>
    <col min="4623" max="4623" width="49.25" style="1" customWidth="1"/>
    <col min="4624" max="4625" width="6" style="1" customWidth="1"/>
    <col min="4626" max="4626" width="10.75" style="1" customWidth="1"/>
    <col min="4627" max="4627" width="44.875" style="1" customWidth="1"/>
    <col min="4628" max="4629" width="5.25" style="1" customWidth="1"/>
    <col min="4630" max="4630" width="9.75" style="1" customWidth="1"/>
    <col min="4631" max="4631" width="15.625" style="1" customWidth="1"/>
    <col min="4632" max="4643" width="9.625" style="1" customWidth="1"/>
    <col min="4644" max="4873" width="9" style="1"/>
    <col min="4874" max="4874" width="2.625" style="1" customWidth="1"/>
    <col min="4875" max="4878" width="9.625" style="1" customWidth="1"/>
    <col min="4879" max="4879" width="49.25" style="1" customWidth="1"/>
    <col min="4880" max="4881" width="6" style="1" customWidth="1"/>
    <col min="4882" max="4882" width="10.75" style="1" customWidth="1"/>
    <col min="4883" max="4883" width="44.875" style="1" customWidth="1"/>
    <col min="4884" max="4885" width="5.25" style="1" customWidth="1"/>
    <col min="4886" max="4886" width="9.75" style="1" customWidth="1"/>
    <col min="4887" max="4887" width="15.625" style="1" customWidth="1"/>
    <col min="4888" max="4899" width="9.625" style="1" customWidth="1"/>
    <col min="4900" max="5129" width="9" style="1"/>
    <col min="5130" max="5130" width="2.625" style="1" customWidth="1"/>
    <col min="5131" max="5134" width="9.625" style="1" customWidth="1"/>
    <col min="5135" max="5135" width="49.25" style="1" customWidth="1"/>
    <col min="5136" max="5137" width="6" style="1" customWidth="1"/>
    <col min="5138" max="5138" width="10.75" style="1" customWidth="1"/>
    <col min="5139" max="5139" width="44.875" style="1" customWidth="1"/>
    <col min="5140" max="5141" width="5.25" style="1" customWidth="1"/>
    <col min="5142" max="5142" width="9.75" style="1" customWidth="1"/>
    <col min="5143" max="5143" width="15.625" style="1" customWidth="1"/>
    <col min="5144" max="5155" width="9.625" style="1" customWidth="1"/>
    <col min="5156" max="5385" width="9" style="1"/>
    <col min="5386" max="5386" width="2.625" style="1" customWidth="1"/>
    <col min="5387" max="5390" width="9.625" style="1" customWidth="1"/>
    <col min="5391" max="5391" width="49.25" style="1" customWidth="1"/>
    <col min="5392" max="5393" width="6" style="1" customWidth="1"/>
    <col min="5394" max="5394" width="10.75" style="1" customWidth="1"/>
    <col min="5395" max="5395" width="44.875" style="1" customWidth="1"/>
    <col min="5396" max="5397" width="5.25" style="1" customWidth="1"/>
    <col min="5398" max="5398" width="9.75" style="1" customWidth="1"/>
    <col min="5399" max="5399" width="15.625" style="1" customWidth="1"/>
    <col min="5400" max="5411" width="9.625" style="1" customWidth="1"/>
    <col min="5412" max="5641" width="9" style="1"/>
    <col min="5642" max="5642" width="2.625" style="1" customWidth="1"/>
    <col min="5643" max="5646" width="9.625" style="1" customWidth="1"/>
    <col min="5647" max="5647" width="49.25" style="1" customWidth="1"/>
    <col min="5648" max="5649" width="6" style="1" customWidth="1"/>
    <col min="5650" max="5650" width="10.75" style="1" customWidth="1"/>
    <col min="5651" max="5651" width="44.875" style="1" customWidth="1"/>
    <col min="5652" max="5653" width="5.25" style="1" customWidth="1"/>
    <col min="5654" max="5654" width="9.75" style="1" customWidth="1"/>
    <col min="5655" max="5655" width="15.625" style="1" customWidth="1"/>
    <col min="5656" max="5667" width="9.625" style="1" customWidth="1"/>
    <col min="5668" max="5897" width="9" style="1"/>
    <col min="5898" max="5898" width="2.625" style="1" customWidth="1"/>
    <col min="5899" max="5902" width="9.625" style="1" customWidth="1"/>
    <col min="5903" max="5903" width="49.25" style="1" customWidth="1"/>
    <col min="5904" max="5905" width="6" style="1" customWidth="1"/>
    <col min="5906" max="5906" width="10.75" style="1" customWidth="1"/>
    <col min="5907" max="5907" width="44.875" style="1" customWidth="1"/>
    <col min="5908" max="5909" width="5.25" style="1" customWidth="1"/>
    <col min="5910" max="5910" width="9.75" style="1" customWidth="1"/>
    <col min="5911" max="5911" width="15.625" style="1" customWidth="1"/>
    <col min="5912" max="5923" width="9.625" style="1" customWidth="1"/>
    <col min="5924" max="6153" width="9" style="1"/>
    <col min="6154" max="6154" width="2.625" style="1" customWidth="1"/>
    <col min="6155" max="6158" width="9.625" style="1" customWidth="1"/>
    <col min="6159" max="6159" width="49.25" style="1" customWidth="1"/>
    <col min="6160" max="6161" width="6" style="1" customWidth="1"/>
    <col min="6162" max="6162" width="10.75" style="1" customWidth="1"/>
    <col min="6163" max="6163" width="44.875" style="1" customWidth="1"/>
    <col min="6164" max="6165" width="5.25" style="1" customWidth="1"/>
    <col min="6166" max="6166" width="9.75" style="1" customWidth="1"/>
    <col min="6167" max="6167" width="15.625" style="1" customWidth="1"/>
    <col min="6168" max="6179" width="9.625" style="1" customWidth="1"/>
    <col min="6180" max="6409" width="9" style="1"/>
    <col min="6410" max="6410" width="2.625" style="1" customWidth="1"/>
    <col min="6411" max="6414" width="9.625" style="1" customWidth="1"/>
    <col min="6415" max="6415" width="49.25" style="1" customWidth="1"/>
    <col min="6416" max="6417" width="6" style="1" customWidth="1"/>
    <col min="6418" max="6418" width="10.75" style="1" customWidth="1"/>
    <col min="6419" max="6419" width="44.875" style="1" customWidth="1"/>
    <col min="6420" max="6421" width="5.25" style="1" customWidth="1"/>
    <col min="6422" max="6422" width="9.75" style="1" customWidth="1"/>
    <col min="6423" max="6423" width="15.625" style="1" customWidth="1"/>
    <col min="6424" max="6435" width="9.625" style="1" customWidth="1"/>
    <col min="6436" max="6665" width="9" style="1"/>
    <col min="6666" max="6666" width="2.625" style="1" customWidth="1"/>
    <col min="6667" max="6670" width="9.625" style="1" customWidth="1"/>
    <col min="6671" max="6671" width="49.25" style="1" customWidth="1"/>
    <col min="6672" max="6673" width="6" style="1" customWidth="1"/>
    <col min="6674" max="6674" width="10.75" style="1" customWidth="1"/>
    <col min="6675" max="6675" width="44.875" style="1" customWidth="1"/>
    <col min="6676" max="6677" width="5.25" style="1" customWidth="1"/>
    <col min="6678" max="6678" width="9.75" style="1" customWidth="1"/>
    <col min="6679" max="6679" width="15.625" style="1" customWidth="1"/>
    <col min="6680" max="6691" width="9.625" style="1" customWidth="1"/>
    <col min="6692" max="6921" width="9" style="1"/>
    <col min="6922" max="6922" width="2.625" style="1" customWidth="1"/>
    <col min="6923" max="6926" width="9.625" style="1" customWidth="1"/>
    <col min="6927" max="6927" width="49.25" style="1" customWidth="1"/>
    <col min="6928" max="6929" width="6" style="1" customWidth="1"/>
    <col min="6930" max="6930" width="10.75" style="1" customWidth="1"/>
    <col min="6931" max="6931" width="44.875" style="1" customWidth="1"/>
    <col min="6932" max="6933" width="5.25" style="1" customWidth="1"/>
    <col min="6934" max="6934" width="9.75" style="1" customWidth="1"/>
    <col min="6935" max="6935" width="15.625" style="1" customWidth="1"/>
    <col min="6936" max="6947" width="9.625" style="1" customWidth="1"/>
    <col min="6948" max="7177" width="9" style="1"/>
    <col min="7178" max="7178" width="2.625" style="1" customWidth="1"/>
    <col min="7179" max="7182" width="9.625" style="1" customWidth="1"/>
    <col min="7183" max="7183" width="49.25" style="1" customWidth="1"/>
    <col min="7184" max="7185" width="6" style="1" customWidth="1"/>
    <col min="7186" max="7186" width="10.75" style="1" customWidth="1"/>
    <col min="7187" max="7187" width="44.875" style="1" customWidth="1"/>
    <col min="7188" max="7189" width="5.25" style="1" customWidth="1"/>
    <col min="7190" max="7190" width="9.75" style="1" customWidth="1"/>
    <col min="7191" max="7191" width="15.625" style="1" customWidth="1"/>
    <col min="7192" max="7203" width="9.625" style="1" customWidth="1"/>
    <col min="7204" max="7433" width="9" style="1"/>
    <col min="7434" max="7434" width="2.625" style="1" customWidth="1"/>
    <col min="7435" max="7438" width="9.625" style="1" customWidth="1"/>
    <col min="7439" max="7439" width="49.25" style="1" customWidth="1"/>
    <col min="7440" max="7441" width="6" style="1" customWidth="1"/>
    <col min="7442" max="7442" width="10.75" style="1" customWidth="1"/>
    <col min="7443" max="7443" width="44.875" style="1" customWidth="1"/>
    <col min="7444" max="7445" width="5.25" style="1" customWidth="1"/>
    <col min="7446" max="7446" width="9.75" style="1" customWidth="1"/>
    <col min="7447" max="7447" width="15.625" style="1" customWidth="1"/>
    <col min="7448" max="7459" width="9.625" style="1" customWidth="1"/>
    <col min="7460" max="7689" width="9" style="1"/>
    <col min="7690" max="7690" width="2.625" style="1" customWidth="1"/>
    <col min="7691" max="7694" width="9.625" style="1" customWidth="1"/>
    <col min="7695" max="7695" width="49.25" style="1" customWidth="1"/>
    <col min="7696" max="7697" width="6" style="1" customWidth="1"/>
    <col min="7698" max="7698" width="10.75" style="1" customWidth="1"/>
    <col min="7699" max="7699" width="44.875" style="1" customWidth="1"/>
    <col min="7700" max="7701" width="5.25" style="1" customWidth="1"/>
    <col min="7702" max="7702" width="9.75" style="1" customWidth="1"/>
    <col min="7703" max="7703" width="15.625" style="1" customWidth="1"/>
    <col min="7704" max="7715" width="9.625" style="1" customWidth="1"/>
    <col min="7716" max="7945" width="9" style="1"/>
    <col min="7946" max="7946" width="2.625" style="1" customWidth="1"/>
    <col min="7947" max="7950" width="9.625" style="1" customWidth="1"/>
    <col min="7951" max="7951" width="49.25" style="1" customWidth="1"/>
    <col min="7952" max="7953" width="6" style="1" customWidth="1"/>
    <col min="7954" max="7954" width="10.75" style="1" customWidth="1"/>
    <col min="7955" max="7955" width="44.875" style="1" customWidth="1"/>
    <col min="7956" max="7957" width="5.25" style="1" customWidth="1"/>
    <col min="7958" max="7958" width="9.75" style="1" customWidth="1"/>
    <col min="7959" max="7959" width="15.625" style="1" customWidth="1"/>
    <col min="7960" max="7971" width="9.625" style="1" customWidth="1"/>
    <col min="7972" max="8201" width="9" style="1"/>
    <col min="8202" max="8202" width="2.625" style="1" customWidth="1"/>
    <col min="8203" max="8206" width="9.625" style="1" customWidth="1"/>
    <col min="8207" max="8207" width="49.25" style="1" customWidth="1"/>
    <col min="8208" max="8209" width="6" style="1" customWidth="1"/>
    <col min="8210" max="8210" width="10.75" style="1" customWidth="1"/>
    <col min="8211" max="8211" width="44.875" style="1" customWidth="1"/>
    <col min="8212" max="8213" width="5.25" style="1" customWidth="1"/>
    <col min="8214" max="8214" width="9.75" style="1" customWidth="1"/>
    <col min="8215" max="8215" width="15.625" style="1" customWidth="1"/>
    <col min="8216" max="8227" width="9.625" style="1" customWidth="1"/>
    <col min="8228" max="8457" width="9" style="1"/>
    <col min="8458" max="8458" width="2.625" style="1" customWidth="1"/>
    <col min="8459" max="8462" width="9.625" style="1" customWidth="1"/>
    <col min="8463" max="8463" width="49.25" style="1" customWidth="1"/>
    <col min="8464" max="8465" width="6" style="1" customWidth="1"/>
    <col min="8466" max="8466" width="10.75" style="1" customWidth="1"/>
    <col min="8467" max="8467" width="44.875" style="1" customWidth="1"/>
    <col min="8468" max="8469" width="5.25" style="1" customWidth="1"/>
    <col min="8470" max="8470" width="9.75" style="1" customWidth="1"/>
    <col min="8471" max="8471" width="15.625" style="1" customWidth="1"/>
    <col min="8472" max="8483" width="9.625" style="1" customWidth="1"/>
    <col min="8484" max="8713" width="9" style="1"/>
    <col min="8714" max="8714" width="2.625" style="1" customWidth="1"/>
    <col min="8715" max="8718" width="9.625" style="1" customWidth="1"/>
    <col min="8719" max="8719" width="49.25" style="1" customWidth="1"/>
    <col min="8720" max="8721" width="6" style="1" customWidth="1"/>
    <col min="8722" max="8722" width="10.75" style="1" customWidth="1"/>
    <col min="8723" max="8723" width="44.875" style="1" customWidth="1"/>
    <col min="8724" max="8725" width="5.25" style="1" customWidth="1"/>
    <col min="8726" max="8726" width="9.75" style="1" customWidth="1"/>
    <col min="8727" max="8727" width="15.625" style="1" customWidth="1"/>
    <col min="8728" max="8739" width="9.625" style="1" customWidth="1"/>
    <col min="8740" max="8969" width="9" style="1"/>
    <col min="8970" max="8970" width="2.625" style="1" customWidth="1"/>
    <col min="8971" max="8974" width="9.625" style="1" customWidth="1"/>
    <col min="8975" max="8975" width="49.25" style="1" customWidth="1"/>
    <col min="8976" max="8977" width="6" style="1" customWidth="1"/>
    <col min="8978" max="8978" width="10.75" style="1" customWidth="1"/>
    <col min="8979" max="8979" width="44.875" style="1" customWidth="1"/>
    <col min="8980" max="8981" width="5.25" style="1" customWidth="1"/>
    <col min="8982" max="8982" width="9.75" style="1" customWidth="1"/>
    <col min="8983" max="8983" width="15.625" style="1" customWidth="1"/>
    <col min="8984" max="8995" width="9.625" style="1" customWidth="1"/>
    <col min="8996" max="9225" width="9" style="1"/>
    <col min="9226" max="9226" width="2.625" style="1" customWidth="1"/>
    <col min="9227" max="9230" width="9.625" style="1" customWidth="1"/>
    <col min="9231" max="9231" width="49.25" style="1" customWidth="1"/>
    <col min="9232" max="9233" width="6" style="1" customWidth="1"/>
    <col min="9234" max="9234" width="10.75" style="1" customWidth="1"/>
    <col min="9235" max="9235" width="44.875" style="1" customWidth="1"/>
    <col min="9236" max="9237" width="5.25" style="1" customWidth="1"/>
    <col min="9238" max="9238" width="9.75" style="1" customWidth="1"/>
    <col min="9239" max="9239" width="15.625" style="1" customWidth="1"/>
    <col min="9240" max="9251" width="9.625" style="1" customWidth="1"/>
    <col min="9252" max="9481" width="9" style="1"/>
    <col min="9482" max="9482" width="2.625" style="1" customWidth="1"/>
    <col min="9483" max="9486" width="9.625" style="1" customWidth="1"/>
    <col min="9487" max="9487" width="49.25" style="1" customWidth="1"/>
    <col min="9488" max="9489" width="6" style="1" customWidth="1"/>
    <col min="9490" max="9490" width="10.75" style="1" customWidth="1"/>
    <col min="9491" max="9491" width="44.875" style="1" customWidth="1"/>
    <col min="9492" max="9493" width="5.25" style="1" customWidth="1"/>
    <col min="9494" max="9494" width="9.75" style="1" customWidth="1"/>
    <col min="9495" max="9495" width="15.625" style="1" customWidth="1"/>
    <col min="9496" max="9507" width="9.625" style="1" customWidth="1"/>
    <col min="9508" max="9737" width="9" style="1"/>
    <col min="9738" max="9738" width="2.625" style="1" customWidth="1"/>
    <col min="9739" max="9742" width="9.625" style="1" customWidth="1"/>
    <col min="9743" max="9743" width="49.25" style="1" customWidth="1"/>
    <col min="9744" max="9745" width="6" style="1" customWidth="1"/>
    <col min="9746" max="9746" width="10.75" style="1" customWidth="1"/>
    <col min="9747" max="9747" width="44.875" style="1" customWidth="1"/>
    <col min="9748" max="9749" width="5.25" style="1" customWidth="1"/>
    <col min="9750" max="9750" width="9.75" style="1" customWidth="1"/>
    <col min="9751" max="9751" width="15.625" style="1" customWidth="1"/>
    <col min="9752" max="9763" width="9.625" style="1" customWidth="1"/>
    <col min="9764" max="9993" width="9" style="1"/>
    <col min="9994" max="9994" width="2.625" style="1" customWidth="1"/>
    <col min="9995" max="9998" width="9.625" style="1" customWidth="1"/>
    <col min="9999" max="9999" width="49.25" style="1" customWidth="1"/>
    <col min="10000" max="10001" width="6" style="1" customWidth="1"/>
    <col min="10002" max="10002" width="10.75" style="1" customWidth="1"/>
    <col min="10003" max="10003" width="44.875" style="1" customWidth="1"/>
    <col min="10004" max="10005" width="5.25" style="1" customWidth="1"/>
    <col min="10006" max="10006" width="9.75" style="1" customWidth="1"/>
    <col min="10007" max="10007" width="15.625" style="1" customWidth="1"/>
    <col min="10008" max="10019" width="9.625" style="1" customWidth="1"/>
    <col min="10020" max="10249" width="9" style="1"/>
    <col min="10250" max="10250" width="2.625" style="1" customWidth="1"/>
    <col min="10251" max="10254" width="9.625" style="1" customWidth="1"/>
    <col min="10255" max="10255" width="49.25" style="1" customWidth="1"/>
    <col min="10256" max="10257" width="6" style="1" customWidth="1"/>
    <col min="10258" max="10258" width="10.75" style="1" customWidth="1"/>
    <col min="10259" max="10259" width="44.875" style="1" customWidth="1"/>
    <col min="10260" max="10261" width="5.25" style="1" customWidth="1"/>
    <col min="10262" max="10262" width="9.75" style="1" customWidth="1"/>
    <col min="10263" max="10263" width="15.625" style="1" customWidth="1"/>
    <col min="10264" max="10275" width="9.625" style="1" customWidth="1"/>
    <col min="10276" max="10505" width="9" style="1"/>
    <col min="10506" max="10506" width="2.625" style="1" customWidth="1"/>
    <col min="10507" max="10510" width="9.625" style="1" customWidth="1"/>
    <col min="10511" max="10511" width="49.25" style="1" customWidth="1"/>
    <col min="10512" max="10513" width="6" style="1" customWidth="1"/>
    <col min="10514" max="10514" width="10.75" style="1" customWidth="1"/>
    <col min="10515" max="10515" width="44.875" style="1" customWidth="1"/>
    <col min="10516" max="10517" width="5.25" style="1" customWidth="1"/>
    <col min="10518" max="10518" width="9.75" style="1" customWidth="1"/>
    <col min="10519" max="10519" width="15.625" style="1" customWidth="1"/>
    <col min="10520" max="10531" width="9.625" style="1" customWidth="1"/>
    <col min="10532" max="10761" width="9" style="1"/>
    <col min="10762" max="10762" width="2.625" style="1" customWidth="1"/>
    <col min="10763" max="10766" width="9.625" style="1" customWidth="1"/>
    <col min="10767" max="10767" width="49.25" style="1" customWidth="1"/>
    <col min="10768" max="10769" width="6" style="1" customWidth="1"/>
    <col min="10770" max="10770" width="10.75" style="1" customWidth="1"/>
    <col min="10771" max="10771" width="44.875" style="1" customWidth="1"/>
    <col min="10772" max="10773" width="5.25" style="1" customWidth="1"/>
    <col min="10774" max="10774" width="9.75" style="1" customWidth="1"/>
    <col min="10775" max="10775" width="15.625" style="1" customWidth="1"/>
    <col min="10776" max="10787" width="9.625" style="1" customWidth="1"/>
    <col min="10788" max="11017" width="9" style="1"/>
    <col min="11018" max="11018" width="2.625" style="1" customWidth="1"/>
    <col min="11019" max="11022" width="9.625" style="1" customWidth="1"/>
    <col min="11023" max="11023" width="49.25" style="1" customWidth="1"/>
    <col min="11024" max="11025" width="6" style="1" customWidth="1"/>
    <col min="11026" max="11026" width="10.75" style="1" customWidth="1"/>
    <col min="11027" max="11027" width="44.875" style="1" customWidth="1"/>
    <col min="11028" max="11029" width="5.25" style="1" customWidth="1"/>
    <col min="11030" max="11030" width="9.75" style="1" customWidth="1"/>
    <col min="11031" max="11031" width="15.625" style="1" customWidth="1"/>
    <col min="11032" max="11043" width="9.625" style="1" customWidth="1"/>
    <col min="11044" max="11273" width="9" style="1"/>
    <col min="11274" max="11274" width="2.625" style="1" customWidth="1"/>
    <col min="11275" max="11278" width="9.625" style="1" customWidth="1"/>
    <col min="11279" max="11279" width="49.25" style="1" customWidth="1"/>
    <col min="11280" max="11281" width="6" style="1" customWidth="1"/>
    <col min="11282" max="11282" width="10.75" style="1" customWidth="1"/>
    <col min="11283" max="11283" width="44.875" style="1" customWidth="1"/>
    <col min="11284" max="11285" width="5.25" style="1" customWidth="1"/>
    <col min="11286" max="11286" width="9.75" style="1" customWidth="1"/>
    <col min="11287" max="11287" width="15.625" style="1" customWidth="1"/>
    <col min="11288" max="11299" width="9.625" style="1" customWidth="1"/>
    <col min="11300" max="11529" width="9" style="1"/>
    <col min="11530" max="11530" width="2.625" style="1" customWidth="1"/>
    <col min="11531" max="11534" width="9.625" style="1" customWidth="1"/>
    <col min="11535" max="11535" width="49.25" style="1" customWidth="1"/>
    <col min="11536" max="11537" width="6" style="1" customWidth="1"/>
    <col min="11538" max="11538" width="10.75" style="1" customWidth="1"/>
    <col min="11539" max="11539" width="44.875" style="1" customWidth="1"/>
    <col min="11540" max="11541" width="5.25" style="1" customWidth="1"/>
    <col min="11542" max="11542" width="9.75" style="1" customWidth="1"/>
    <col min="11543" max="11543" width="15.625" style="1" customWidth="1"/>
    <col min="11544" max="11555" width="9.625" style="1" customWidth="1"/>
    <col min="11556" max="11785" width="9" style="1"/>
    <col min="11786" max="11786" width="2.625" style="1" customWidth="1"/>
    <col min="11787" max="11790" width="9.625" style="1" customWidth="1"/>
    <col min="11791" max="11791" width="49.25" style="1" customWidth="1"/>
    <col min="11792" max="11793" width="6" style="1" customWidth="1"/>
    <col min="11794" max="11794" width="10.75" style="1" customWidth="1"/>
    <col min="11795" max="11795" width="44.875" style="1" customWidth="1"/>
    <col min="11796" max="11797" width="5.25" style="1" customWidth="1"/>
    <col min="11798" max="11798" width="9.75" style="1" customWidth="1"/>
    <col min="11799" max="11799" width="15.625" style="1" customWidth="1"/>
    <col min="11800" max="11811" width="9.625" style="1" customWidth="1"/>
    <col min="11812" max="12041" width="9" style="1"/>
    <col min="12042" max="12042" width="2.625" style="1" customWidth="1"/>
    <col min="12043" max="12046" width="9.625" style="1" customWidth="1"/>
    <col min="12047" max="12047" width="49.25" style="1" customWidth="1"/>
    <col min="12048" max="12049" width="6" style="1" customWidth="1"/>
    <col min="12050" max="12050" width="10.75" style="1" customWidth="1"/>
    <col min="12051" max="12051" width="44.875" style="1" customWidth="1"/>
    <col min="12052" max="12053" width="5.25" style="1" customWidth="1"/>
    <col min="12054" max="12054" width="9.75" style="1" customWidth="1"/>
    <col min="12055" max="12055" width="15.625" style="1" customWidth="1"/>
    <col min="12056" max="12067" width="9.625" style="1" customWidth="1"/>
    <col min="12068" max="12297" width="9" style="1"/>
    <col min="12298" max="12298" width="2.625" style="1" customWidth="1"/>
    <col min="12299" max="12302" width="9.625" style="1" customWidth="1"/>
    <col min="12303" max="12303" width="49.25" style="1" customWidth="1"/>
    <col min="12304" max="12305" width="6" style="1" customWidth="1"/>
    <col min="12306" max="12306" width="10.75" style="1" customWidth="1"/>
    <col min="12307" max="12307" width="44.875" style="1" customWidth="1"/>
    <col min="12308" max="12309" width="5.25" style="1" customWidth="1"/>
    <col min="12310" max="12310" width="9.75" style="1" customWidth="1"/>
    <col min="12311" max="12311" width="15.625" style="1" customWidth="1"/>
    <col min="12312" max="12323" width="9.625" style="1" customWidth="1"/>
    <col min="12324" max="12553" width="9" style="1"/>
    <col min="12554" max="12554" width="2.625" style="1" customWidth="1"/>
    <col min="12555" max="12558" width="9.625" style="1" customWidth="1"/>
    <col min="12559" max="12559" width="49.25" style="1" customWidth="1"/>
    <col min="12560" max="12561" width="6" style="1" customWidth="1"/>
    <col min="12562" max="12562" width="10.75" style="1" customWidth="1"/>
    <col min="12563" max="12563" width="44.875" style="1" customWidth="1"/>
    <col min="12564" max="12565" width="5.25" style="1" customWidth="1"/>
    <col min="12566" max="12566" width="9.75" style="1" customWidth="1"/>
    <col min="12567" max="12567" width="15.625" style="1" customWidth="1"/>
    <col min="12568" max="12579" width="9.625" style="1" customWidth="1"/>
    <col min="12580" max="12809" width="9" style="1"/>
    <col min="12810" max="12810" width="2.625" style="1" customWidth="1"/>
    <col min="12811" max="12814" width="9.625" style="1" customWidth="1"/>
    <col min="12815" max="12815" width="49.25" style="1" customWidth="1"/>
    <col min="12816" max="12817" width="6" style="1" customWidth="1"/>
    <col min="12818" max="12818" width="10.75" style="1" customWidth="1"/>
    <col min="12819" max="12819" width="44.875" style="1" customWidth="1"/>
    <col min="12820" max="12821" width="5.25" style="1" customWidth="1"/>
    <col min="12822" max="12822" width="9.75" style="1" customWidth="1"/>
    <col min="12823" max="12823" width="15.625" style="1" customWidth="1"/>
    <col min="12824" max="12835" width="9.625" style="1" customWidth="1"/>
    <col min="12836" max="13065" width="9" style="1"/>
    <col min="13066" max="13066" width="2.625" style="1" customWidth="1"/>
    <col min="13067" max="13070" width="9.625" style="1" customWidth="1"/>
    <col min="13071" max="13071" width="49.25" style="1" customWidth="1"/>
    <col min="13072" max="13073" width="6" style="1" customWidth="1"/>
    <col min="13074" max="13074" width="10.75" style="1" customWidth="1"/>
    <col min="13075" max="13075" width="44.875" style="1" customWidth="1"/>
    <col min="13076" max="13077" width="5.25" style="1" customWidth="1"/>
    <col min="13078" max="13078" width="9.75" style="1" customWidth="1"/>
    <col min="13079" max="13079" width="15.625" style="1" customWidth="1"/>
    <col min="13080" max="13091" width="9.625" style="1" customWidth="1"/>
    <col min="13092" max="13321" width="9" style="1"/>
    <col min="13322" max="13322" width="2.625" style="1" customWidth="1"/>
    <col min="13323" max="13326" width="9.625" style="1" customWidth="1"/>
    <col min="13327" max="13327" width="49.25" style="1" customWidth="1"/>
    <col min="13328" max="13329" width="6" style="1" customWidth="1"/>
    <col min="13330" max="13330" width="10.75" style="1" customWidth="1"/>
    <col min="13331" max="13331" width="44.875" style="1" customWidth="1"/>
    <col min="13332" max="13333" width="5.25" style="1" customWidth="1"/>
    <col min="13334" max="13334" width="9.75" style="1" customWidth="1"/>
    <col min="13335" max="13335" width="15.625" style="1" customWidth="1"/>
    <col min="13336" max="13347" width="9.625" style="1" customWidth="1"/>
    <col min="13348" max="13577" width="9" style="1"/>
    <col min="13578" max="13578" width="2.625" style="1" customWidth="1"/>
    <col min="13579" max="13582" width="9.625" style="1" customWidth="1"/>
    <col min="13583" max="13583" width="49.25" style="1" customWidth="1"/>
    <col min="13584" max="13585" width="6" style="1" customWidth="1"/>
    <col min="13586" max="13586" width="10.75" style="1" customWidth="1"/>
    <col min="13587" max="13587" width="44.875" style="1" customWidth="1"/>
    <col min="13588" max="13589" width="5.25" style="1" customWidth="1"/>
    <col min="13590" max="13590" width="9.75" style="1" customWidth="1"/>
    <col min="13591" max="13591" width="15.625" style="1" customWidth="1"/>
    <col min="13592" max="13603" width="9.625" style="1" customWidth="1"/>
    <col min="13604" max="13833" width="9" style="1"/>
    <col min="13834" max="13834" width="2.625" style="1" customWidth="1"/>
    <col min="13835" max="13838" width="9.625" style="1" customWidth="1"/>
    <col min="13839" max="13839" width="49.25" style="1" customWidth="1"/>
    <col min="13840" max="13841" width="6" style="1" customWidth="1"/>
    <col min="13842" max="13842" width="10.75" style="1" customWidth="1"/>
    <col min="13843" max="13843" width="44.875" style="1" customWidth="1"/>
    <col min="13844" max="13845" width="5.25" style="1" customWidth="1"/>
    <col min="13846" max="13846" width="9.75" style="1" customWidth="1"/>
    <col min="13847" max="13847" width="15.625" style="1" customWidth="1"/>
    <col min="13848" max="13859" width="9.625" style="1" customWidth="1"/>
    <col min="13860" max="14089" width="9" style="1"/>
    <col min="14090" max="14090" width="2.625" style="1" customWidth="1"/>
    <col min="14091" max="14094" width="9.625" style="1" customWidth="1"/>
    <col min="14095" max="14095" width="49.25" style="1" customWidth="1"/>
    <col min="14096" max="14097" width="6" style="1" customWidth="1"/>
    <col min="14098" max="14098" width="10.75" style="1" customWidth="1"/>
    <col min="14099" max="14099" width="44.875" style="1" customWidth="1"/>
    <col min="14100" max="14101" width="5.25" style="1" customWidth="1"/>
    <col min="14102" max="14102" width="9.75" style="1" customWidth="1"/>
    <col min="14103" max="14103" width="15.625" style="1" customWidth="1"/>
    <col min="14104" max="14115" width="9.625" style="1" customWidth="1"/>
    <col min="14116" max="14345" width="9" style="1"/>
    <col min="14346" max="14346" width="2.625" style="1" customWidth="1"/>
    <col min="14347" max="14350" width="9.625" style="1" customWidth="1"/>
    <col min="14351" max="14351" width="49.25" style="1" customWidth="1"/>
    <col min="14352" max="14353" width="6" style="1" customWidth="1"/>
    <col min="14354" max="14354" width="10.75" style="1" customWidth="1"/>
    <col min="14355" max="14355" width="44.875" style="1" customWidth="1"/>
    <col min="14356" max="14357" width="5.25" style="1" customWidth="1"/>
    <col min="14358" max="14358" width="9.75" style="1" customWidth="1"/>
    <col min="14359" max="14359" width="15.625" style="1" customWidth="1"/>
    <col min="14360" max="14371" width="9.625" style="1" customWidth="1"/>
    <col min="14372" max="14601" width="9" style="1"/>
    <col min="14602" max="14602" width="2.625" style="1" customWidth="1"/>
    <col min="14603" max="14606" width="9.625" style="1" customWidth="1"/>
    <col min="14607" max="14607" width="49.25" style="1" customWidth="1"/>
    <col min="14608" max="14609" width="6" style="1" customWidth="1"/>
    <col min="14610" max="14610" width="10.75" style="1" customWidth="1"/>
    <col min="14611" max="14611" width="44.875" style="1" customWidth="1"/>
    <col min="14612" max="14613" width="5.25" style="1" customWidth="1"/>
    <col min="14614" max="14614" width="9.75" style="1" customWidth="1"/>
    <col min="14615" max="14615" width="15.625" style="1" customWidth="1"/>
    <col min="14616" max="14627" width="9.625" style="1" customWidth="1"/>
    <col min="14628" max="14857" width="9" style="1"/>
    <col min="14858" max="14858" width="2.625" style="1" customWidth="1"/>
    <col min="14859" max="14862" width="9.625" style="1" customWidth="1"/>
    <col min="14863" max="14863" width="49.25" style="1" customWidth="1"/>
    <col min="14864" max="14865" width="6" style="1" customWidth="1"/>
    <col min="14866" max="14866" width="10.75" style="1" customWidth="1"/>
    <col min="14867" max="14867" width="44.875" style="1" customWidth="1"/>
    <col min="14868" max="14869" width="5.25" style="1" customWidth="1"/>
    <col min="14870" max="14870" width="9.75" style="1" customWidth="1"/>
    <col min="14871" max="14871" width="15.625" style="1" customWidth="1"/>
    <col min="14872" max="14883" width="9.625" style="1" customWidth="1"/>
    <col min="14884" max="15113" width="9" style="1"/>
    <col min="15114" max="15114" width="2.625" style="1" customWidth="1"/>
    <col min="15115" max="15118" width="9.625" style="1" customWidth="1"/>
    <col min="15119" max="15119" width="49.25" style="1" customWidth="1"/>
    <col min="15120" max="15121" width="6" style="1" customWidth="1"/>
    <col min="15122" max="15122" width="10.75" style="1" customWidth="1"/>
    <col min="15123" max="15123" width="44.875" style="1" customWidth="1"/>
    <col min="15124" max="15125" width="5.25" style="1" customWidth="1"/>
    <col min="15126" max="15126" width="9.75" style="1" customWidth="1"/>
    <col min="15127" max="15127" width="15.625" style="1" customWidth="1"/>
    <col min="15128" max="15139" width="9.625" style="1" customWidth="1"/>
    <col min="15140" max="15369" width="9" style="1"/>
    <col min="15370" max="15370" width="2.625" style="1" customWidth="1"/>
    <col min="15371" max="15374" width="9.625" style="1" customWidth="1"/>
    <col min="15375" max="15375" width="49.25" style="1" customWidth="1"/>
    <col min="15376" max="15377" width="6" style="1" customWidth="1"/>
    <col min="15378" max="15378" width="10.75" style="1" customWidth="1"/>
    <col min="15379" max="15379" width="44.875" style="1" customWidth="1"/>
    <col min="15380" max="15381" width="5.25" style="1" customWidth="1"/>
    <col min="15382" max="15382" width="9.75" style="1" customWidth="1"/>
    <col min="15383" max="15383" width="15.625" style="1" customWidth="1"/>
    <col min="15384" max="15395" width="9.625" style="1" customWidth="1"/>
    <col min="15396" max="15625" width="9" style="1"/>
    <col min="15626" max="15626" width="2.625" style="1" customWidth="1"/>
    <col min="15627" max="15630" width="9.625" style="1" customWidth="1"/>
    <col min="15631" max="15631" width="49.25" style="1" customWidth="1"/>
    <col min="15632" max="15633" width="6" style="1" customWidth="1"/>
    <col min="15634" max="15634" width="10.75" style="1" customWidth="1"/>
    <col min="15635" max="15635" width="44.875" style="1" customWidth="1"/>
    <col min="15636" max="15637" width="5.25" style="1" customWidth="1"/>
    <col min="15638" max="15638" width="9.75" style="1" customWidth="1"/>
    <col min="15639" max="15639" width="15.625" style="1" customWidth="1"/>
    <col min="15640" max="15651" width="9.625" style="1" customWidth="1"/>
    <col min="15652" max="15881" width="9" style="1"/>
    <col min="15882" max="15882" width="2.625" style="1" customWidth="1"/>
    <col min="15883" max="15886" width="9.625" style="1" customWidth="1"/>
    <col min="15887" max="15887" width="49.25" style="1" customWidth="1"/>
    <col min="15888" max="15889" width="6" style="1" customWidth="1"/>
    <col min="15890" max="15890" width="10.75" style="1" customWidth="1"/>
    <col min="15891" max="15891" width="44.875" style="1" customWidth="1"/>
    <col min="15892" max="15893" width="5.25" style="1" customWidth="1"/>
    <col min="15894" max="15894" width="9.75" style="1" customWidth="1"/>
    <col min="15895" max="15895" width="15.625" style="1" customWidth="1"/>
    <col min="15896" max="15907" width="9.625" style="1" customWidth="1"/>
    <col min="15908" max="16137" width="9" style="1"/>
    <col min="16138" max="16138" width="2.625" style="1" customWidth="1"/>
    <col min="16139" max="16142" width="9.625" style="1" customWidth="1"/>
    <col min="16143" max="16143" width="49.25" style="1" customWidth="1"/>
    <col min="16144" max="16145" width="6" style="1" customWidth="1"/>
    <col min="16146" max="16146" width="10.75" style="1" customWidth="1"/>
    <col min="16147" max="16147" width="44.875" style="1" customWidth="1"/>
    <col min="16148" max="16149" width="5.25" style="1" customWidth="1"/>
    <col min="16150" max="16150" width="9.75" style="1" customWidth="1"/>
    <col min="16151" max="16151" width="15.625" style="1" customWidth="1"/>
    <col min="16152" max="16163" width="9.625" style="1" customWidth="1"/>
    <col min="16164" max="16384" width="9" style="1"/>
  </cols>
  <sheetData>
    <row r="1" spans="1:24" ht="35.1" customHeight="1">
      <c r="R1" s="79" t="s">
        <v>113</v>
      </c>
    </row>
    <row r="2" spans="1:24" ht="69.95" customHeight="1">
      <c r="A2" s="327" t="s">
        <v>32</v>
      </c>
      <c r="B2" s="327"/>
      <c r="C2" s="327"/>
      <c r="D2" s="327"/>
      <c r="E2" s="327"/>
      <c r="F2" s="327"/>
      <c r="G2" s="327"/>
      <c r="H2" s="327"/>
      <c r="I2" s="327"/>
      <c r="J2" s="327"/>
      <c r="K2" s="327"/>
      <c r="L2" s="327"/>
      <c r="M2" s="327"/>
      <c r="N2" s="327"/>
      <c r="O2" s="327"/>
      <c r="P2" s="327"/>
      <c r="Q2" s="327"/>
      <c r="R2" s="327"/>
      <c r="S2" s="10"/>
      <c r="T2" s="10"/>
      <c r="U2" s="10"/>
      <c r="V2" s="10"/>
      <c r="W2" s="10"/>
      <c r="X2" s="2"/>
    </row>
    <row r="3" spans="1:24" s="7" customFormat="1" ht="30" customHeight="1">
      <c r="A3" s="18"/>
      <c r="B3" s="19"/>
      <c r="C3" s="20"/>
      <c r="D3" s="20"/>
      <c r="E3" s="20"/>
      <c r="F3" s="20"/>
      <c r="G3" s="20"/>
      <c r="H3" s="20"/>
      <c r="I3" s="20"/>
      <c r="J3" s="20"/>
      <c r="K3" s="20"/>
      <c r="L3" s="20"/>
      <c r="M3" s="20"/>
      <c r="N3" s="20"/>
      <c r="O3" s="20"/>
      <c r="P3" s="20"/>
      <c r="Q3" s="20"/>
      <c r="R3" s="20"/>
      <c r="S3" s="3"/>
      <c r="T3" s="3"/>
      <c r="U3" s="3"/>
      <c r="V3" s="3"/>
      <c r="W3" s="8"/>
      <c r="X3" s="2"/>
    </row>
    <row r="4" spans="1:24" s="12" customFormat="1" ht="39.950000000000003" customHeight="1">
      <c r="A4" s="17"/>
      <c r="B4" s="340" t="s">
        <v>7</v>
      </c>
      <c r="C4" s="340"/>
      <c r="D4" s="340"/>
      <c r="E4" s="340"/>
      <c r="F4" s="340"/>
      <c r="G4" s="346">
        <f>'実績（入力フォーム）'!E4</f>
        <v>0</v>
      </c>
      <c r="H4" s="346"/>
      <c r="I4" s="346"/>
      <c r="J4" s="346"/>
      <c r="K4" s="346"/>
      <c r="L4" s="346"/>
      <c r="M4" s="43"/>
      <c r="N4" s="43"/>
      <c r="O4" s="43"/>
      <c r="P4" s="43"/>
      <c r="Q4" s="43"/>
      <c r="R4" s="14"/>
      <c r="S4" s="13"/>
      <c r="T4" s="13"/>
      <c r="U4" s="13"/>
      <c r="V4" s="13"/>
      <c r="W4" s="13"/>
    </row>
    <row r="5" spans="1:24" s="12" customFormat="1" ht="39.75" customHeight="1">
      <c r="A5" s="14"/>
      <c r="B5" s="161" t="s">
        <v>9</v>
      </c>
      <c r="C5" s="341">
        <f>'実績（入力フォーム）'!D10</f>
        <v>0</v>
      </c>
      <c r="D5" s="341"/>
      <c r="E5" s="341"/>
      <c r="F5" s="341"/>
      <c r="G5" s="161" t="s">
        <v>10</v>
      </c>
      <c r="H5" s="340">
        <f>'実績（入力フォーム）'!E7</f>
        <v>0</v>
      </c>
      <c r="I5" s="340"/>
      <c r="J5" s="340"/>
      <c r="K5" s="340"/>
      <c r="L5" s="340"/>
      <c r="M5" s="340" t="s">
        <v>41</v>
      </c>
      <c r="N5" s="340"/>
      <c r="O5" s="340"/>
      <c r="P5" s="342">
        <f>'実績（入力フォーム）'!E8</f>
        <v>0</v>
      </c>
      <c r="Q5" s="342"/>
      <c r="R5" s="14"/>
      <c r="S5" s="15"/>
      <c r="T5" s="15"/>
      <c r="U5" s="15"/>
      <c r="V5" s="15"/>
      <c r="X5" s="16"/>
    </row>
    <row r="6" spans="1:24" s="7" customFormat="1" ht="24.75" customHeight="1">
      <c r="A6" s="18"/>
      <c r="B6" s="19"/>
      <c r="C6" s="20"/>
      <c r="D6" s="20"/>
      <c r="E6" s="20"/>
      <c r="F6" s="20"/>
      <c r="G6" s="20"/>
      <c r="H6" s="20"/>
      <c r="I6" s="20"/>
      <c r="J6" s="20"/>
      <c r="K6" s="20"/>
      <c r="L6" s="20"/>
      <c r="M6" s="20"/>
      <c r="N6" s="20"/>
      <c r="O6" s="20"/>
      <c r="P6" s="20"/>
      <c r="Q6" s="20"/>
      <c r="R6" s="20"/>
      <c r="S6" s="3"/>
      <c r="T6" s="3"/>
      <c r="U6" s="3"/>
      <c r="V6" s="3"/>
      <c r="W6" s="8"/>
      <c r="X6" s="2"/>
    </row>
    <row r="7" spans="1:24" s="7" customFormat="1" ht="35.1" customHeight="1">
      <c r="A7" s="18"/>
      <c r="B7" s="39" t="s">
        <v>8</v>
      </c>
      <c r="C7" s="40"/>
      <c r="D7" s="40"/>
      <c r="E7" s="40"/>
      <c r="F7" s="40"/>
      <c r="G7" s="40"/>
      <c r="H7" s="40"/>
      <c r="I7" s="40"/>
      <c r="J7" s="40"/>
      <c r="K7" s="29"/>
      <c r="L7" s="29"/>
      <c r="M7" s="29"/>
      <c r="N7" s="29"/>
      <c r="O7" s="20"/>
      <c r="P7" s="20"/>
      <c r="Q7" s="20"/>
      <c r="R7" s="20"/>
      <c r="S7" s="3"/>
      <c r="T7" s="3"/>
      <c r="U7" s="3"/>
      <c r="V7" s="3"/>
      <c r="W7" s="6"/>
      <c r="X7" s="2"/>
    </row>
    <row r="8" spans="1:24" s="7" customFormat="1" ht="35.1" customHeight="1">
      <c r="A8" s="18"/>
      <c r="B8" s="41" t="str">
        <f>'実績（入力フォーム）'!$J$10</f>
        <v>□</v>
      </c>
      <c r="C8" s="39" t="s">
        <v>22</v>
      </c>
      <c r="D8" s="39"/>
      <c r="E8" s="40"/>
      <c r="F8" s="40"/>
      <c r="G8" s="40"/>
      <c r="H8" s="40"/>
      <c r="I8" s="40"/>
      <c r="J8" s="40"/>
      <c r="K8" s="29"/>
      <c r="L8" s="29"/>
      <c r="M8" s="29"/>
      <c r="N8" s="29"/>
      <c r="O8" s="20"/>
      <c r="P8" s="20"/>
      <c r="Q8" s="20"/>
      <c r="R8" s="20"/>
      <c r="S8" s="8"/>
      <c r="T8" s="3"/>
      <c r="U8" s="3"/>
      <c r="V8" s="3"/>
      <c r="W8" s="6"/>
      <c r="X8" s="2"/>
    </row>
    <row r="9" spans="1:24" s="7" customFormat="1" ht="35.1" customHeight="1">
      <c r="A9" s="21"/>
      <c r="B9" s="41" t="str">
        <f>'実績（入力フォーム）'!$J$11</f>
        <v>□</v>
      </c>
      <c r="C9" s="42" t="s">
        <v>40</v>
      </c>
      <c r="D9" s="42"/>
      <c r="E9" s="34"/>
      <c r="F9" s="34"/>
      <c r="G9" s="34"/>
      <c r="H9" s="34"/>
      <c r="I9" s="34"/>
      <c r="J9" s="34"/>
      <c r="K9" s="30"/>
      <c r="L9" s="30"/>
      <c r="M9" s="30"/>
      <c r="N9" s="30"/>
      <c r="O9" s="19"/>
      <c r="P9" s="19"/>
      <c r="Q9" s="19"/>
      <c r="R9" s="19"/>
      <c r="S9" s="8"/>
      <c r="U9" s="8"/>
      <c r="V9" s="8"/>
      <c r="W9" s="8"/>
    </row>
    <row r="10" spans="1:24" ht="30" customHeight="1" thickBot="1">
      <c r="A10" s="22"/>
      <c r="B10" s="40"/>
      <c r="C10" s="40"/>
      <c r="D10" s="40"/>
      <c r="E10" s="40"/>
      <c r="F10" s="40"/>
      <c r="G10" s="40"/>
      <c r="H10" s="40"/>
      <c r="I10" s="40"/>
      <c r="J10" s="40"/>
      <c r="K10" s="29"/>
      <c r="L10" s="29"/>
      <c r="M10" s="29"/>
      <c r="N10" s="29"/>
      <c r="O10" s="23"/>
      <c r="P10" s="24"/>
      <c r="Q10" s="24"/>
      <c r="R10" s="41" t="s">
        <v>18</v>
      </c>
      <c r="S10" s="5"/>
      <c r="T10" s="5"/>
      <c r="U10" s="5"/>
      <c r="V10" s="5"/>
      <c r="W10" s="4"/>
    </row>
    <row r="11" spans="1:24" s="12" customFormat="1" ht="35.1" customHeight="1">
      <c r="A11" s="17"/>
      <c r="B11" s="328" t="s">
        <v>1</v>
      </c>
      <c r="C11" s="329"/>
      <c r="D11" s="329"/>
      <c r="E11" s="329"/>
      <c r="F11" s="329"/>
      <c r="G11" s="329"/>
      <c r="H11" s="159"/>
      <c r="I11" s="330" t="s">
        <v>11</v>
      </c>
      <c r="J11" s="331"/>
      <c r="K11" s="331"/>
      <c r="L11" s="331"/>
      <c r="M11" s="331"/>
      <c r="N11" s="331"/>
      <c r="O11" s="331"/>
      <c r="P11" s="331"/>
      <c r="Q11" s="332"/>
      <c r="R11" s="333"/>
      <c r="S11" s="13"/>
      <c r="T11" s="13"/>
      <c r="U11" s="13"/>
      <c r="V11" s="13"/>
      <c r="W11" s="16"/>
    </row>
    <row r="12" spans="1:24" s="12" customFormat="1" ht="35.1" customHeight="1">
      <c r="A12" s="17"/>
      <c r="B12" s="334" t="s">
        <v>6</v>
      </c>
      <c r="C12" s="335"/>
      <c r="D12" s="343" t="s">
        <v>23</v>
      </c>
      <c r="E12" s="344"/>
      <c r="F12" s="344"/>
      <c r="G12" s="344"/>
      <c r="H12" s="345"/>
      <c r="I12" s="338" t="s">
        <v>6</v>
      </c>
      <c r="J12" s="339"/>
      <c r="K12" s="343" t="s">
        <v>12</v>
      </c>
      <c r="L12" s="344"/>
      <c r="M12" s="344"/>
      <c r="N12" s="335"/>
      <c r="O12" s="343" t="s">
        <v>13</v>
      </c>
      <c r="P12" s="344"/>
      <c r="Q12" s="344"/>
      <c r="R12" s="345"/>
      <c r="S12" s="13"/>
      <c r="T12" s="13"/>
      <c r="U12" s="13"/>
      <c r="V12" s="13"/>
      <c r="W12" s="16"/>
    </row>
    <row r="13" spans="1:24" s="12" customFormat="1" ht="35.1" customHeight="1">
      <c r="A13" s="17"/>
      <c r="B13" s="336"/>
      <c r="C13" s="337"/>
      <c r="D13" s="44"/>
      <c r="E13" s="44"/>
      <c r="F13" s="44"/>
      <c r="G13" s="347" t="s">
        <v>14</v>
      </c>
      <c r="H13" s="348"/>
      <c r="I13" s="336"/>
      <c r="J13" s="337"/>
      <c r="K13" s="44"/>
      <c r="L13" s="44"/>
      <c r="M13" s="160"/>
      <c r="N13" s="45" t="s">
        <v>14</v>
      </c>
      <c r="O13" s="46"/>
      <c r="P13" s="44"/>
      <c r="Q13" s="44"/>
      <c r="R13" s="47" t="s">
        <v>14</v>
      </c>
      <c r="S13" s="13"/>
      <c r="T13" s="13"/>
      <c r="U13" s="13"/>
      <c r="V13" s="13"/>
      <c r="W13" s="16"/>
    </row>
    <row r="14" spans="1:24" s="8" customFormat="1" ht="35.1" customHeight="1">
      <c r="A14" s="19"/>
      <c r="B14" s="351">
        <f>'実績（入力フォーム）'!D14</f>
        <v>0</v>
      </c>
      <c r="C14" s="352"/>
      <c r="D14" s="120" t="s">
        <v>81</v>
      </c>
      <c r="E14" s="121"/>
      <c r="F14" s="121" t="s">
        <v>82</v>
      </c>
      <c r="G14" s="355"/>
      <c r="H14" s="356"/>
      <c r="I14" s="357" t="s">
        <v>66</v>
      </c>
      <c r="J14" s="358"/>
      <c r="K14" s="120" t="s">
        <v>81</v>
      </c>
      <c r="L14" s="121"/>
      <c r="M14" s="121" t="s">
        <v>82</v>
      </c>
      <c r="N14" s="138"/>
      <c r="O14" s="120" t="s">
        <v>81</v>
      </c>
      <c r="P14" s="121"/>
      <c r="Q14" s="121" t="s">
        <v>82</v>
      </c>
      <c r="R14" s="142"/>
      <c r="S14" s="9"/>
      <c r="T14" s="9"/>
      <c r="U14" s="9"/>
      <c r="V14" s="9"/>
      <c r="W14" s="6"/>
    </row>
    <row r="15" spans="1:24" s="8" customFormat="1" ht="35.1" customHeight="1">
      <c r="A15" s="19"/>
      <c r="B15" s="353"/>
      <c r="C15" s="354"/>
      <c r="D15" s="48"/>
      <c r="E15" s="110">
        <f>'実績（入力フォーム）'!$G$14</f>
        <v>0</v>
      </c>
      <c r="F15" s="49"/>
      <c r="G15" s="349">
        <f>'実績（入力フォーム）'!$I$14</f>
        <v>0</v>
      </c>
      <c r="H15" s="350"/>
      <c r="I15" s="359"/>
      <c r="J15" s="360"/>
      <c r="K15" s="48"/>
      <c r="L15" s="110">
        <f>'実績（入力フォーム）'!$O$14</f>
        <v>0</v>
      </c>
      <c r="M15" s="49"/>
      <c r="N15" s="139">
        <f>'実績（入力フォーム）'!$Q$14</f>
        <v>0</v>
      </c>
      <c r="O15" s="48"/>
      <c r="P15" s="110">
        <f>'実績（入力フォーム）'!$S$14</f>
        <v>0</v>
      </c>
      <c r="Q15" s="49"/>
      <c r="R15" s="141">
        <f>'実績（入力フォーム）'!$U$14</f>
        <v>0</v>
      </c>
      <c r="S15" s="9"/>
      <c r="T15" s="9"/>
      <c r="U15" s="9"/>
      <c r="V15" s="9"/>
      <c r="W15" s="6"/>
    </row>
    <row r="16" spans="1:24" s="8" customFormat="1" ht="35.1" customHeight="1">
      <c r="A16" s="19"/>
      <c r="B16" s="351">
        <f>'実績（入力フォーム）'!D15</f>
        <v>0</v>
      </c>
      <c r="C16" s="352"/>
      <c r="D16" s="120" t="s">
        <v>81</v>
      </c>
      <c r="E16" s="121"/>
      <c r="F16" s="121" t="s">
        <v>82</v>
      </c>
      <c r="G16" s="355"/>
      <c r="H16" s="356"/>
      <c r="I16" s="357" t="s">
        <v>67</v>
      </c>
      <c r="J16" s="358"/>
      <c r="K16" s="120" t="s">
        <v>81</v>
      </c>
      <c r="L16" s="121"/>
      <c r="M16" s="121" t="s">
        <v>82</v>
      </c>
      <c r="N16" s="138"/>
      <c r="O16" s="120" t="s">
        <v>81</v>
      </c>
      <c r="P16" s="121"/>
      <c r="Q16" s="121" t="s">
        <v>82</v>
      </c>
      <c r="R16" s="142"/>
      <c r="S16" s="9"/>
      <c r="T16" s="9"/>
      <c r="U16" s="9"/>
      <c r="V16" s="9"/>
      <c r="W16" s="6"/>
    </row>
    <row r="17" spans="1:23" s="8" customFormat="1" ht="35.1" customHeight="1">
      <c r="A17" s="19"/>
      <c r="B17" s="353"/>
      <c r="C17" s="354"/>
      <c r="D17" s="48"/>
      <c r="E17" s="110">
        <f>'実績（入力フォーム）'!$G$15</f>
        <v>0</v>
      </c>
      <c r="F17" s="49"/>
      <c r="G17" s="349">
        <f>'実績（入力フォーム）'!$I$15</f>
        <v>0</v>
      </c>
      <c r="H17" s="350"/>
      <c r="I17" s="359"/>
      <c r="J17" s="360"/>
      <c r="K17" s="48"/>
      <c r="L17" s="110">
        <f>'実績（入力フォーム）'!$O$15</f>
        <v>0</v>
      </c>
      <c r="M17" s="49"/>
      <c r="N17" s="139">
        <f>'実績（入力フォーム）'!$Q$15</f>
        <v>0</v>
      </c>
      <c r="O17" s="48"/>
      <c r="P17" s="110">
        <f>'実績（入力フォーム）'!$S$15</f>
        <v>0</v>
      </c>
      <c r="Q17" s="49"/>
      <c r="R17" s="141">
        <f>'実績（入力フォーム）'!$U$15</f>
        <v>0</v>
      </c>
      <c r="S17" s="9"/>
      <c r="T17" s="9"/>
      <c r="U17" s="9"/>
      <c r="V17" s="9"/>
      <c r="W17" s="6"/>
    </row>
    <row r="18" spans="1:23" s="8" customFormat="1" ht="35.1" customHeight="1">
      <c r="A18" s="19"/>
      <c r="B18" s="351">
        <f>'実績（入力フォーム）'!D16</f>
        <v>0</v>
      </c>
      <c r="C18" s="352"/>
      <c r="D18" s="120" t="s">
        <v>81</v>
      </c>
      <c r="E18" s="121"/>
      <c r="F18" s="121" t="s">
        <v>82</v>
      </c>
      <c r="G18" s="355"/>
      <c r="H18" s="356"/>
      <c r="I18" s="357" t="s">
        <v>68</v>
      </c>
      <c r="J18" s="358"/>
      <c r="K18" s="120" t="s">
        <v>81</v>
      </c>
      <c r="L18" s="121"/>
      <c r="M18" s="121" t="s">
        <v>82</v>
      </c>
      <c r="N18" s="138"/>
      <c r="O18" s="120" t="s">
        <v>81</v>
      </c>
      <c r="P18" s="121"/>
      <c r="Q18" s="121" t="s">
        <v>82</v>
      </c>
      <c r="R18" s="142"/>
      <c r="S18" s="9"/>
      <c r="T18" s="9"/>
      <c r="U18" s="9"/>
      <c r="V18" s="9"/>
      <c r="W18" s="6"/>
    </row>
    <row r="19" spans="1:23" s="8" customFormat="1" ht="35.1" customHeight="1">
      <c r="A19" s="19"/>
      <c r="B19" s="353"/>
      <c r="C19" s="354"/>
      <c r="D19" s="48"/>
      <c r="E19" s="110">
        <f>'実績（入力フォーム）'!$G$16</f>
        <v>0</v>
      </c>
      <c r="F19" s="49"/>
      <c r="G19" s="349">
        <f>'実績（入力フォーム）'!$I$16</f>
        <v>0</v>
      </c>
      <c r="H19" s="350"/>
      <c r="I19" s="359"/>
      <c r="J19" s="360"/>
      <c r="K19" s="48"/>
      <c r="L19" s="110">
        <f>'実績（入力フォーム）'!$O$16</f>
        <v>0</v>
      </c>
      <c r="M19" s="49"/>
      <c r="N19" s="139">
        <f>'実績（入力フォーム）'!$Q$16</f>
        <v>0</v>
      </c>
      <c r="O19" s="48"/>
      <c r="P19" s="110">
        <f>'実績（入力フォーム）'!$S$16</f>
        <v>0</v>
      </c>
      <c r="Q19" s="49"/>
      <c r="R19" s="141">
        <f>'実績（入力フォーム）'!$U$16</f>
        <v>0</v>
      </c>
      <c r="S19" s="9"/>
      <c r="T19" s="9"/>
      <c r="U19" s="9"/>
      <c r="V19" s="9"/>
      <c r="W19" s="6"/>
    </row>
    <row r="20" spans="1:23" s="8" customFormat="1" ht="35.1" customHeight="1">
      <c r="A20" s="19"/>
      <c r="B20" s="351">
        <f>'実績（入力フォーム）'!D17</f>
        <v>0</v>
      </c>
      <c r="C20" s="352"/>
      <c r="D20" s="120" t="s">
        <v>81</v>
      </c>
      <c r="E20" s="121"/>
      <c r="F20" s="121" t="s">
        <v>82</v>
      </c>
      <c r="G20" s="355"/>
      <c r="H20" s="356"/>
      <c r="I20" s="357" t="s">
        <v>69</v>
      </c>
      <c r="J20" s="358"/>
      <c r="K20" s="120" t="s">
        <v>81</v>
      </c>
      <c r="L20" s="121"/>
      <c r="M20" s="121" t="s">
        <v>82</v>
      </c>
      <c r="N20" s="138"/>
      <c r="O20" s="120" t="s">
        <v>81</v>
      </c>
      <c r="P20" s="121"/>
      <c r="Q20" s="121" t="s">
        <v>82</v>
      </c>
      <c r="R20" s="142"/>
      <c r="S20" s="9"/>
      <c r="T20" s="9"/>
      <c r="U20" s="9"/>
      <c r="V20" s="9"/>
      <c r="W20" s="6"/>
    </row>
    <row r="21" spans="1:23" s="8" customFormat="1" ht="35.1" customHeight="1">
      <c r="A21" s="19"/>
      <c r="B21" s="353"/>
      <c r="C21" s="354"/>
      <c r="D21" s="48"/>
      <c r="E21" s="110">
        <f>'実績（入力フォーム）'!$G$17</f>
        <v>0</v>
      </c>
      <c r="F21" s="49"/>
      <c r="G21" s="349">
        <f>'実績（入力フォーム）'!$I$17</f>
        <v>0</v>
      </c>
      <c r="H21" s="350"/>
      <c r="I21" s="359"/>
      <c r="J21" s="360"/>
      <c r="K21" s="48"/>
      <c r="L21" s="110">
        <f>'実績（入力フォーム）'!$O$17</f>
        <v>0</v>
      </c>
      <c r="M21" s="49"/>
      <c r="N21" s="139">
        <f>'実績（入力フォーム）'!$Q$17</f>
        <v>0</v>
      </c>
      <c r="O21" s="48"/>
      <c r="P21" s="110">
        <f>'実績（入力フォーム）'!$S$17</f>
        <v>0</v>
      </c>
      <c r="Q21" s="49"/>
      <c r="R21" s="141">
        <f>'実績（入力フォーム）'!$U$17</f>
        <v>0</v>
      </c>
      <c r="S21" s="9"/>
      <c r="T21" s="9"/>
      <c r="U21" s="9"/>
      <c r="V21" s="9"/>
      <c r="W21" s="6"/>
    </row>
    <row r="22" spans="1:23" s="8" customFormat="1" ht="35.1" customHeight="1">
      <c r="A22" s="19"/>
      <c r="B22" s="351">
        <f>'実績（入力フォーム）'!D18</f>
        <v>0</v>
      </c>
      <c r="C22" s="352"/>
      <c r="D22" s="120" t="s">
        <v>81</v>
      </c>
      <c r="E22" s="121"/>
      <c r="F22" s="121" t="s">
        <v>82</v>
      </c>
      <c r="G22" s="355"/>
      <c r="H22" s="356"/>
      <c r="I22" s="357" t="s">
        <v>70</v>
      </c>
      <c r="J22" s="358"/>
      <c r="K22" s="120" t="s">
        <v>81</v>
      </c>
      <c r="L22" s="121"/>
      <c r="M22" s="121" t="s">
        <v>82</v>
      </c>
      <c r="N22" s="138"/>
      <c r="O22" s="120" t="s">
        <v>81</v>
      </c>
      <c r="P22" s="121"/>
      <c r="Q22" s="121" t="s">
        <v>82</v>
      </c>
      <c r="R22" s="142"/>
      <c r="S22" s="9"/>
      <c r="T22" s="9"/>
      <c r="U22" s="9"/>
      <c r="V22" s="9"/>
      <c r="W22" s="6"/>
    </row>
    <row r="23" spans="1:23" s="8" customFormat="1" ht="35.1" customHeight="1">
      <c r="A23" s="19"/>
      <c r="B23" s="353"/>
      <c r="C23" s="354"/>
      <c r="D23" s="48"/>
      <c r="E23" s="110">
        <f>'実績（入力フォーム）'!$G$18</f>
        <v>0</v>
      </c>
      <c r="F23" s="49"/>
      <c r="G23" s="349">
        <f>'実績（入力フォーム）'!$I$18</f>
        <v>0</v>
      </c>
      <c r="H23" s="350"/>
      <c r="I23" s="359"/>
      <c r="J23" s="360"/>
      <c r="K23" s="48"/>
      <c r="L23" s="110">
        <f>'実績（入力フォーム）'!$O$18</f>
        <v>0</v>
      </c>
      <c r="M23" s="49"/>
      <c r="N23" s="139">
        <f>'実績（入力フォーム）'!$Q$18</f>
        <v>0</v>
      </c>
      <c r="O23" s="48"/>
      <c r="P23" s="110">
        <f>'実績（入力フォーム）'!$S$18</f>
        <v>0</v>
      </c>
      <c r="Q23" s="49"/>
      <c r="R23" s="141">
        <f>'実績（入力フォーム）'!$U$18</f>
        <v>0</v>
      </c>
      <c r="S23" s="9"/>
      <c r="T23" s="9"/>
      <c r="U23" s="9"/>
      <c r="V23" s="9"/>
      <c r="W23" s="6"/>
    </row>
    <row r="24" spans="1:23" s="8" customFormat="1" ht="35.1" customHeight="1">
      <c r="A24" s="19"/>
      <c r="B24" s="351">
        <f>'実績（入力フォーム）'!D19</f>
        <v>0</v>
      </c>
      <c r="C24" s="352"/>
      <c r="D24" s="120" t="s">
        <v>81</v>
      </c>
      <c r="E24" s="121"/>
      <c r="F24" s="121" t="s">
        <v>82</v>
      </c>
      <c r="G24" s="355"/>
      <c r="H24" s="356"/>
      <c r="I24" s="357" t="s">
        <v>71</v>
      </c>
      <c r="J24" s="358"/>
      <c r="K24" s="120" t="s">
        <v>81</v>
      </c>
      <c r="L24" s="121"/>
      <c r="M24" s="121" t="s">
        <v>82</v>
      </c>
      <c r="N24" s="138"/>
      <c r="O24" s="120" t="s">
        <v>81</v>
      </c>
      <c r="P24" s="121"/>
      <c r="Q24" s="121" t="s">
        <v>82</v>
      </c>
      <c r="R24" s="142"/>
      <c r="S24" s="9"/>
      <c r="T24" s="9"/>
      <c r="U24" s="9"/>
      <c r="V24" s="9"/>
      <c r="W24" s="6"/>
    </row>
    <row r="25" spans="1:23" s="8" customFormat="1" ht="35.1" customHeight="1">
      <c r="A25" s="19"/>
      <c r="B25" s="353"/>
      <c r="C25" s="354"/>
      <c r="D25" s="48"/>
      <c r="E25" s="110">
        <f>'実績（入力フォーム）'!$G$19</f>
        <v>0</v>
      </c>
      <c r="F25" s="49"/>
      <c r="G25" s="349">
        <f>'実績（入力フォーム）'!$I$19</f>
        <v>0</v>
      </c>
      <c r="H25" s="350"/>
      <c r="I25" s="359"/>
      <c r="J25" s="360"/>
      <c r="K25" s="48"/>
      <c r="L25" s="110">
        <f>'実績（入力フォーム）'!$O$19</f>
        <v>0</v>
      </c>
      <c r="M25" s="49"/>
      <c r="N25" s="139">
        <f>'実績（入力フォーム）'!$Q$19</f>
        <v>0</v>
      </c>
      <c r="O25" s="48"/>
      <c r="P25" s="110">
        <f>'実績（入力フォーム）'!$S$19</f>
        <v>0</v>
      </c>
      <c r="Q25" s="49"/>
      <c r="R25" s="141">
        <f>'実績（入力フォーム）'!$U$19</f>
        <v>0</v>
      </c>
      <c r="S25" s="9"/>
      <c r="T25" s="9"/>
      <c r="U25" s="9"/>
      <c r="V25" s="9"/>
      <c r="W25" s="6"/>
    </row>
    <row r="26" spans="1:23" s="8" customFormat="1" ht="35.1" customHeight="1">
      <c r="A26" s="19"/>
      <c r="B26" s="351">
        <f>'実績（入力フォーム）'!D20</f>
        <v>0</v>
      </c>
      <c r="C26" s="352"/>
      <c r="D26" s="120" t="s">
        <v>81</v>
      </c>
      <c r="E26" s="121"/>
      <c r="F26" s="121" t="s">
        <v>82</v>
      </c>
      <c r="G26" s="355"/>
      <c r="H26" s="356"/>
      <c r="I26" s="394" t="str">
        <f>"その他（"&amp;'実績（入力フォーム）'!M20&amp;"）"</f>
        <v>その他（）</v>
      </c>
      <c r="J26" s="395"/>
      <c r="K26" s="120" t="s">
        <v>81</v>
      </c>
      <c r="L26" s="121"/>
      <c r="M26" s="121" t="s">
        <v>82</v>
      </c>
      <c r="N26" s="138"/>
      <c r="O26" s="120" t="s">
        <v>81</v>
      </c>
      <c r="P26" s="121"/>
      <c r="Q26" s="121" t="s">
        <v>82</v>
      </c>
      <c r="R26" s="142"/>
      <c r="S26" s="9"/>
      <c r="T26" s="9"/>
      <c r="U26" s="9"/>
      <c r="V26" s="9"/>
      <c r="W26" s="6"/>
    </row>
    <row r="27" spans="1:23" s="8" customFormat="1" ht="35.1" customHeight="1">
      <c r="A27" s="19"/>
      <c r="B27" s="353"/>
      <c r="C27" s="354"/>
      <c r="D27" s="48"/>
      <c r="E27" s="110">
        <f>'実績（入力フォーム）'!$G$20</f>
        <v>0</v>
      </c>
      <c r="F27" s="49"/>
      <c r="G27" s="349">
        <f>'実績（入力フォーム）'!$I$20</f>
        <v>0</v>
      </c>
      <c r="H27" s="350"/>
      <c r="I27" s="396"/>
      <c r="J27" s="397"/>
      <c r="K27" s="48"/>
      <c r="L27" s="110">
        <f>'実績（入力フォーム）'!$O$20</f>
        <v>0</v>
      </c>
      <c r="M27" s="49"/>
      <c r="N27" s="139">
        <f>'実績（入力フォーム）'!$Q$20</f>
        <v>0</v>
      </c>
      <c r="O27" s="48"/>
      <c r="P27" s="110">
        <f>'実績（入力フォーム）'!$S$20</f>
        <v>0</v>
      </c>
      <c r="Q27" s="49"/>
      <c r="R27" s="141">
        <f>'実績（入力フォーム）'!$U$20</f>
        <v>0</v>
      </c>
      <c r="S27" s="9"/>
      <c r="T27" s="9"/>
      <c r="U27" s="9"/>
      <c r="V27" s="9"/>
      <c r="W27" s="6"/>
    </row>
    <row r="28" spans="1:23" s="8" customFormat="1" ht="35.1" customHeight="1">
      <c r="A28" s="19"/>
      <c r="B28" s="351">
        <f>'実績（入力フォーム）'!D21</f>
        <v>0</v>
      </c>
      <c r="C28" s="352"/>
      <c r="D28" s="120" t="s">
        <v>81</v>
      </c>
      <c r="E28" s="121"/>
      <c r="F28" s="121" t="s">
        <v>82</v>
      </c>
      <c r="G28" s="355"/>
      <c r="H28" s="356"/>
      <c r="I28" s="394" t="str">
        <f>"その他（"&amp;'実績（入力フォーム）'!M21&amp;"）"</f>
        <v>その他（）</v>
      </c>
      <c r="J28" s="395"/>
      <c r="K28" s="120" t="s">
        <v>81</v>
      </c>
      <c r="L28" s="121"/>
      <c r="M28" s="121" t="s">
        <v>82</v>
      </c>
      <c r="N28" s="138"/>
      <c r="O28" s="120" t="s">
        <v>81</v>
      </c>
      <c r="P28" s="121"/>
      <c r="Q28" s="121" t="s">
        <v>82</v>
      </c>
      <c r="R28" s="142"/>
      <c r="S28" s="9"/>
      <c r="T28" s="9"/>
      <c r="U28" s="9"/>
      <c r="V28" s="9"/>
      <c r="W28" s="6"/>
    </row>
    <row r="29" spans="1:23" s="8" customFormat="1" ht="35.1" customHeight="1">
      <c r="A29" s="19"/>
      <c r="B29" s="353"/>
      <c r="C29" s="354"/>
      <c r="D29" s="48"/>
      <c r="E29" s="110">
        <f>'実績（入力フォーム）'!$G$21</f>
        <v>0</v>
      </c>
      <c r="F29" s="49"/>
      <c r="G29" s="349">
        <f>'実績（入力フォーム）'!$I$21</f>
        <v>0</v>
      </c>
      <c r="H29" s="350"/>
      <c r="I29" s="396"/>
      <c r="J29" s="397"/>
      <c r="K29" s="48"/>
      <c r="L29" s="110">
        <f>'実績（入力フォーム）'!$O$21</f>
        <v>0</v>
      </c>
      <c r="M29" s="49"/>
      <c r="N29" s="139">
        <f>'実績（入力フォーム）'!$Q$21</f>
        <v>0</v>
      </c>
      <c r="O29" s="48"/>
      <c r="P29" s="110">
        <f>'実績（入力フォーム）'!$S$21</f>
        <v>0</v>
      </c>
      <c r="Q29" s="49"/>
      <c r="R29" s="141">
        <f>'実績（入力フォーム）'!$U$21</f>
        <v>0</v>
      </c>
      <c r="S29" s="9"/>
      <c r="T29" s="9"/>
      <c r="U29" s="9"/>
      <c r="V29" s="9"/>
      <c r="W29" s="6"/>
    </row>
    <row r="30" spans="1:23" s="8" customFormat="1" ht="35.1" customHeight="1">
      <c r="A30" s="19"/>
      <c r="B30" s="351">
        <f>'実績（入力フォーム）'!D22</f>
        <v>0</v>
      </c>
      <c r="C30" s="352"/>
      <c r="D30" s="120" t="s">
        <v>81</v>
      </c>
      <c r="E30" s="121"/>
      <c r="F30" s="121" t="s">
        <v>82</v>
      </c>
      <c r="G30" s="355"/>
      <c r="H30" s="356"/>
      <c r="I30" s="394" t="str">
        <f>"その他（"&amp;'実績（入力フォーム）'!M22&amp;"）"</f>
        <v>その他（）</v>
      </c>
      <c r="J30" s="395"/>
      <c r="K30" s="120" t="s">
        <v>81</v>
      </c>
      <c r="L30" s="121"/>
      <c r="M30" s="121" t="s">
        <v>82</v>
      </c>
      <c r="N30" s="138"/>
      <c r="O30" s="120" t="s">
        <v>81</v>
      </c>
      <c r="P30" s="121"/>
      <c r="Q30" s="121" t="s">
        <v>82</v>
      </c>
      <c r="R30" s="142"/>
      <c r="S30" s="9"/>
      <c r="T30" s="9"/>
      <c r="U30" s="9"/>
      <c r="V30" s="9"/>
      <c r="W30" s="6"/>
    </row>
    <row r="31" spans="1:23" s="8" customFormat="1" ht="35.1" customHeight="1">
      <c r="A31" s="19"/>
      <c r="B31" s="353"/>
      <c r="C31" s="354"/>
      <c r="D31" s="48"/>
      <c r="E31" s="110">
        <f>'実績（入力フォーム）'!$G$22</f>
        <v>0</v>
      </c>
      <c r="F31" s="49"/>
      <c r="G31" s="349">
        <f>'実績（入力フォーム）'!$I$22</f>
        <v>0</v>
      </c>
      <c r="H31" s="350"/>
      <c r="I31" s="396"/>
      <c r="J31" s="397"/>
      <c r="K31" s="48"/>
      <c r="L31" s="110">
        <f>'実績（入力フォーム）'!$O$22</f>
        <v>0</v>
      </c>
      <c r="M31" s="49"/>
      <c r="N31" s="139">
        <f>'実績（入力フォーム）'!$Q$22</f>
        <v>0</v>
      </c>
      <c r="O31" s="48"/>
      <c r="P31" s="110">
        <f>'実績（入力フォーム）'!$S$22</f>
        <v>0</v>
      </c>
      <c r="Q31" s="49"/>
      <c r="R31" s="141">
        <f>'実績（入力フォーム）'!$U$22</f>
        <v>0</v>
      </c>
      <c r="S31" s="9"/>
      <c r="T31" s="9"/>
      <c r="U31" s="9"/>
      <c r="V31" s="9"/>
      <c r="W31" s="6"/>
    </row>
    <row r="32" spans="1:23" s="8" customFormat="1" ht="35.1" customHeight="1">
      <c r="A32" s="19"/>
      <c r="B32" s="351">
        <f>'実績（入力フォーム）'!D23</f>
        <v>0</v>
      </c>
      <c r="C32" s="352"/>
      <c r="D32" s="120" t="s">
        <v>81</v>
      </c>
      <c r="E32" s="121"/>
      <c r="F32" s="121" t="s">
        <v>82</v>
      </c>
      <c r="G32" s="355"/>
      <c r="H32" s="356"/>
      <c r="I32" s="394" t="str">
        <f>"その他（"&amp;'実績（入力フォーム）'!M23&amp;"）"</f>
        <v>その他（）</v>
      </c>
      <c r="J32" s="395"/>
      <c r="K32" s="120" t="s">
        <v>81</v>
      </c>
      <c r="L32" s="121"/>
      <c r="M32" s="121" t="s">
        <v>82</v>
      </c>
      <c r="N32" s="138"/>
      <c r="O32" s="120" t="s">
        <v>81</v>
      </c>
      <c r="P32" s="121"/>
      <c r="Q32" s="121" t="s">
        <v>82</v>
      </c>
      <c r="R32" s="142"/>
      <c r="S32" s="9"/>
      <c r="T32" s="9"/>
      <c r="U32" s="9"/>
      <c r="V32" s="9"/>
      <c r="W32" s="6"/>
    </row>
    <row r="33" spans="1:23" s="8" customFormat="1" ht="35.1" customHeight="1">
      <c r="A33" s="19"/>
      <c r="B33" s="353"/>
      <c r="C33" s="354"/>
      <c r="D33" s="48"/>
      <c r="E33" s="110">
        <f>'実績（入力フォーム）'!$G$23</f>
        <v>0</v>
      </c>
      <c r="F33" s="49"/>
      <c r="G33" s="349">
        <f>'実績（入力フォーム）'!$I$23</f>
        <v>0</v>
      </c>
      <c r="H33" s="350"/>
      <c r="I33" s="396"/>
      <c r="J33" s="397"/>
      <c r="K33" s="48"/>
      <c r="L33" s="110">
        <f>'実績（入力フォーム）'!$O$23</f>
        <v>0</v>
      </c>
      <c r="M33" s="49"/>
      <c r="N33" s="139">
        <f>'実績（入力フォーム）'!$Q$23</f>
        <v>0</v>
      </c>
      <c r="O33" s="48"/>
      <c r="P33" s="110">
        <f>'実績（入力フォーム）'!$S$23</f>
        <v>0</v>
      </c>
      <c r="Q33" s="49"/>
      <c r="R33" s="141">
        <f>'実績（入力フォーム）'!$U$23</f>
        <v>0</v>
      </c>
      <c r="S33" s="9"/>
      <c r="T33" s="9"/>
      <c r="U33" s="9"/>
      <c r="V33" s="9"/>
      <c r="W33" s="6"/>
    </row>
    <row r="34" spans="1:23" s="8" customFormat="1" ht="35.1" customHeight="1">
      <c r="A34" s="19"/>
      <c r="B34" s="351">
        <f>'実績（入力フォーム）'!D24</f>
        <v>0</v>
      </c>
      <c r="C34" s="352"/>
      <c r="D34" s="120" t="s">
        <v>81</v>
      </c>
      <c r="E34" s="121"/>
      <c r="F34" s="121" t="s">
        <v>82</v>
      </c>
      <c r="G34" s="355"/>
      <c r="H34" s="356"/>
      <c r="I34" s="394" t="str">
        <f>"その他（"&amp;'実績（入力フォーム）'!M24&amp;"）"</f>
        <v>その他（）</v>
      </c>
      <c r="J34" s="395"/>
      <c r="K34" s="120" t="s">
        <v>81</v>
      </c>
      <c r="L34" s="121"/>
      <c r="M34" s="121" t="s">
        <v>82</v>
      </c>
      <c r="N34" s="138"/>
      <c r="O34" s="120" t="s">
        <v>81</v>
      </c>
      <c r="P34" s="121"/>
      <c r="Q34" s="121" t="s">
        <v>82</v>
      </c>
      <c r="R34" s="142"/>
      <c r="S34" s="9"/>
      <c r="T34" s="9"/>
      <c r="U34" s="9"/>
      <c r="V34" s="9"/>
      <c r="W34" s="6"/>
    </row>
    <row r="35" spans="1:23" s="8" customFormat="1" ht="35.1" customHeight="1">
      <c r="A35" s="19"/>
      <c r="B35" s="353"/>
      <c r="C35" s="354"/>
      <c r="D35" s="122"/>
      <c r="E35" s="110">
        <f>'実績（入力フォーム）'!$G$24</f>
        <v>0</v>
      </c>
      <c r="F35" s="123"/>
      <c r="G35" s="349">
        <f>'実績（入力フォーム）'!$I$24</f>
        <v>0</v>
      </c>
      <c r="H35" s="350"/>
      <c r="I35" s="396"/>
      <c r="J35" s="397"/>
      <c r="K35" s="48"/>
      <c r="L35" s="110">
        <f>'実績（入力フォーム）'!$O$24</f>
        <v>0</v>
      </c>
      <c r="M35" s="123"/>
      <c r="N35" s="139">
        <f>'実績（入力フォーム）'!$Q$24</f>
        <v>0</v>
      </c>
      <c r="O35" s="48"/>
      <c r="P35" s="110">
        <f>'実績（入力フォーム）'!$S$24</f>
        <v>0</v>
      </c>
      <c r="Q35" s="123"/>
      <c r="R35" s="141">
        <f>'実績（入力フォーム）'!$U$24</f>
        <v>0</v>
      </c>
      <c r="S35" s="9"/>
      <c r="T35" s="9"/>
      <c r="U35" s="9"/>
      <c r="V35" s="9"/>
      <c r="W35" s="6"/>
    </row>
    <row r="36" spans="1:23" s="8" customFormat="1" ht="35.1" customHeight="1">
      <c r="A36" s="19"/>
      <c r="B36" s="351">
        <f>'実績（入力フォーム）'!D25</f>
        <v>0</v>
      </c>
      <c r="C36" s="352"/>
      <c r="D36" s="120" t="s">
        <v>81</v>
      </c>
      <c r="E36" s="121"/>
      <c r="F36" s="121" t="s">
        <v>82</v>
      </c>
      <c r="G36" s="355"/>
      <c r="H36" s="356"/>
      <c r="I36" s="394" t="str">
        <f>"その他（"&amp;'実績（入力フォーム）'!M25&amp;"）"</f>
        <v>その他（）</v>
      </c>
      <c r="J36" s="395"/>
      <c r="K36" s="120" t="s">
        <v>81</v>
      </c>
      <c r="L36" s="121"/>
      <c r="M36" s="121" t="s">
        <v>82</v>
      </c>
      <c r="N36" s="138"/>
      <c r="O36" s="120" t="s">
        <v>81</v>
      </c>
      <c r="P36" s="121"/>
      <c r="Q36" s="121" t="s">
        <v>82</v>
      </c>
      <c r="R36" s="142"/>
      <c r="S36" s="9"/>
      <c r="T36" s="9"/>
      <c r="U36" s="9"/>
      <c r="V36" s="9"/>
      <c r="W36" s="6"/>
    </row>
    <row r="37" spans="1:23" s="8" customFormat="1" ht="35.1" customHeight="1" thickBot="1">
      <c r="A37" s="19"/>
      <c r="B37" s="404"/>
      <c r="C37" s="405"/>
      <c r="D37" s="50"/>
      <c r="E37" s="111">
        <f>'実績（入力フォーム）'!$G$25</f>
        <v>0</v>
      </c>
      <c r="F37" s="51"/>
      <c r="G37" s="402">
        <f>'実績（入力フォーム）'!$I$25</f>
        <v>0</v>
      </c>
      <c r="H37" s="403"/>
      <c r="I37" s="406"/>
      <c r="J37" s="407"/>
      <c r="K37" s="50"/>
      <c r="L37" s="111">
        <f>'実績（入力フォーム）'!$O$25</f>
        <v>0</v>
      </c>
      <c r="M37" s="51"/>
      <c r="N37" s="140">
        <f>'実績（入力フォーム）'!$Q$25</f>
        <v>0</v>
      </c>
      <c r="O37" s="50"/>
      <c r="P37" s="111">
        <f>'実績（入力フォーム）'!$S$25</f>
        <v>0</v>
      </c>
      <c r="Q37" s="51"/>
      <c r="R37" s="143">
        <f>'実績（入力フォーム）'!$U$25</f>
        <v>0</v>
      </c>
      <c r="S37" s="9"/>
      <c r="T37" s="9"/>
      <c r="U37" s="9"/>
      <c r="V37" s="9"/>
      <c r="W37" s="6"/>
    </row>
    <row r="38" spans="1:23" s="8" customFormat="1" ht="35.1" customHeight="1" thickTop="1">
      <c r="A38" s="26"/>
      <c r="B38" s="319" t="s">
        <v>72</v>
      </c>
      <c r="C38" s="320"/>
      <c r="D38" s="124" t="s">
        <v>81</v>
      </c>
      <c r="E38" s="125"/>
      <c r="F38" s="126" t="s">
        <v>80</v>
      </c>
      <c r="G38" s="323"/>
      <c r="H38" s="324"/>
      <c r="I38" s="319" t="s">
        <v>72</v>
      </c>
      <c r="J38" s="320"/>
      <c r="K38" s="127" t="s">
        <v>81</v>
      </c>
      <c r="L38" s="128"/>
      <c r="M38" s="129" t="s">
        <v>80</v>
      </c>
      <c r="N38" s="315"/>
      <c r="O38" s="130" t="s">
        <v>81</v>
      </c>
      <c r="P38" s="128"/>
      <c r="Q38" s="131" t="s">
        <v>80</v>
      </c>
      <c r="R38" s="317"/>
      <c r="S38" s="132"/>
      <c r="W38" s="27"/>
    </row>
    <row r="39" spans="1:23" s="8" customFormat="1" ht="35.1" customHeight="1" thickBot="1">
      <c r="A39" s="26"/>
      <c r="B39" s="321"/>
      <c r="C39" s="322"/>
      <c r="D39" s="52"/>
      <c r="E39" s="112">
        <f>SUM(E15,E17,E19,E21,E23,E25,E27,E29,E31,E33,E35,E37)</f>
        <v>0</v>
      </c>
      <c r="F39" s="53"/>
      <c r="G39" s="325"/>
      <c r="H39" s="326"/>
      <c r="I39" s="321"/>
      <c r="J39" s="322"/>
      <c r="K39" s="52"/>
      <c r="L39" s="113">
        <f>SUM(L15,L17,L19,L21,L23,L25,L27,L29,L31,L33,L35,L37)</f>
        <v>0</v>
      </c>
      <c r="M39" s="54"/>
      <c r="N39" s="316"/>
      <c r="O39" s="55"/>
      <c r="P39" s="112">
        <f>ROUNDDOWN(IF(B8="■",SUM(P15,P17,P19,P21,P23,P25,P27,P29,P31,P33,P35,P37),15*P5),0)</f>
        <v>0</v>
      </c>
      <c r="Q39" s="53"/>
      <c r="R39" s="318"/>
      <c r="S39" s="132"/>
      <c r="W39" s="27"/>
    </row>
    <row r="40" spans="1:23" s="7" customFormat="1" ht="35.1" customHeight="1" thickBot="1">
      <c r="A40" s="21"/>
      <c r="B40" s="153"/>
      <c r="C40" s="153"/>
      <c r="D40" s="153"/>
      <c r="E40" s="153"/>
      <c r="F40" s="153"/>
      <c r="G40" s="153"/>
      <c r="H40" s="153"/>
      <c r="I40" s="153"/>
      <c r="J40" s="153"/>
      <c r="K40" s="153"/>
      <c r="L40" s="153"/>
      <c r="M40" s="153"/>
      <c r="N40" s="153"/>
      <c r="O40" s="153"/>
      <c r="P40" s="32"/>
      <c r="Q40" s="32"/>
      <c r="R40" s="32"/>
      <c r="S40" s="9"/>
      <c r="T40" s="9"/>
      <c r="U40" s="9"/>
      <c r="V40" s="9"/>
      <c r="W40" s="6"/>
    </row>
    <row r="41" spans="1:23" s="7" customFormat="1" ht="35.1" hidden="1" customHeight="1">
      <c r="A41" s="21"/>
      <c r="B41" s="32"/>
      <c r="C41" s="32"/>
      <c r="D41" s="32"/>
      <c r="E41" s="56"/>
      <c r="F41" s="57"/>
      <c r="G41" s="57"/>
      <c r="H41" s="32"/>
      <c r="I41" s="370" t="s">
        <v>20</v>
      </c>
      <c r="J41" s="371"/>
      <c r="K41" s="371"/>
      <c r="L41" s="371"/>
      <c r="M41" s="371"/>
      <c r="N41" s="372"/>
      <c r="O41" s="58"/>
      <c r="P41" s="59"/>
      <c r="Q41" s="60"/>
      <c r="R41" s="32"/>
      <c r="S41" s="9"/>
      <c r="T41" s="9"/>
      <c r="U41" s="9"/>
      <c r="V41" s="9"/>
      <c r="W41" s="6"/>
    </row>
    <row r="42" spans="1:23" s="7" customFormat="1" ht="35.1" hidden="1" customHeight="1" thickBot="1">
      <c r="A42" s="21"/>
      <c r="B42" s="32"/>
      <c r="C42" s="32"/>
      <c r="D42" s="32"/>
      <c r="E42" s="32"/>
      <c r="F42" s="32"/>
      <c r="G42" s="32"/>
      <c r="H42" s="32"/>
      <c r="I42" s="373"/>
      <c r="J42" s="374"/>
      <c r="K42" s="374"/>
      <c r="L42" s="374"/>
      <c r="M42" s="374"/>
      <c r="N42" s="326"/>
      <c r="O42" s="61"/>
      <c r="P42" s="62"/>
      <c r="Q42" s="63"/>
      <c r="R42" s="32"/>
      <c r="S42" s="9"/>
      <c r="T42" s="9"/>
      <c r="U42" s="9"/>
      <c r="V42" s="9"/>
      <c r="W42" s="6"/>
    </row>
    <row r="43" spans="1:23" s="7" customFormat="1" ht="35.1" hidden="1" customHeight="1">
      <c r="A43" s="21"/>
      <c r="B43" s="32"/>
      <c r="C43" s="32"/>
      <c r="D43" s="32"/>
      <c r="E43" s="153"/>
      <c r="F43" s="57"/>
      <c r="G43" s="57"/>
      <c r="H43" s="32"/>
      <c r="I43" s="390" t="s">
        <v>16</v>
      </c>
      <c r="J43" s="391"/>
      <c r="K43" s="155"/>
      <c r="L43" s="364">
        <v>1250</v>
      </c>
      <c r="M43" s="366" t="s">
        <v>17</v>
      </c>
      <c r="N43" s="367"/>
      <c r="O43" s="64"/>
      <c r="P43" s="59"/>
      <c r="Q43" s="65"/>
      <c r="R43" s="32"/>
      <c r="S43" s="9"/>
      <c r="T43" s="9"/>
      <c r="U43" s="9"/>
      <c r="V43" s="9"/>
      <c r="W43" s="6"/>
    </row>
    <row r="44" spans="1:23" s="7" customFormat="1" ht="35.1" hidden="1" customHeight="1" thickBot="1">
      <c r="A44" s="21"/>
      <c r="B44" s="32"/>
      <c r="C44" s="32"/>
      <c r="D44" s="32"/>
      <c r="E44" s="56"/>
      <c r="F44" s="32"/>
      <c r="G44" s="32"/>
      <c r="H44" s="32"/>
      <c r="I44" s="392"/>
      <c r="J44" s="393"/>
      <c r="K44" s="154"/>
      <c r="L44" s="365"/>
      <c r="M44" s="368"/>
      <c r="N44" s="369"/>
      <c r="O44" s="66"/>
      <c r="P44" s="62"/>
      <c r="Q44" s="67"/>
      <c r="R44" s="32"/>
      <c r="S44" s="9"/>
      <c r="T44" s="9"/>
      <c r="U44" s="9"/>
      <c r="V44" s="9"/>
      <c r="W44" s="6"/>
    </row>
    <row r="45" spans="1:23" s="8" customFormat="1" ht="35.1" customHeight="1">
      <c r="A45" s="19"/>
      <c r="B45" s="399"/>
      <c r="C45" s="399"/>
      <c r="D45" s="154"/>
      <c r="E45" s="68"/>
      <c r="F45" s="158"/>
      <c r="G45" s="32"/>
      <c r="H45" s="32"/>
      <c r="I45" s="400" t="s">
        <v>35</v>
      </c>
      <c r="J45" s="401"/>
      <c r="K45" s="69" t="s">
        <v>83</v>
      </c>
      <c r="L45" s="70"/>
      <c r="M45" s="71" t="s">
        <v>84</v>
      </c>
      <c r="N45" s="386" t="s">
        <v>33</v>
      </c>
      <c r="O45" s="72" t="s">
        <v>83</v>
      </c>
      <c r="P45" s="59"/>
      <c r="Q45" s="96" t="s">
        <v>84</v>
      </c>
      <c r="R45" s="32"/>
      <c r="S45" s="28"/>
      <c r="T45" s="9"/>
      <c r="U45" s="9"/>
      <c r="V45" s="9"/>
      <c r="W45" s="6"/>
    </row>
    <row r="46" spans="1:23" s="8" customFormat="1" ht="35.1" customHeight="1" thickBot="1">
      <c r="A46" s="19"/>
      <c r="B46" s="399"/>
      <c r="C46" s="399"/>
      <c r="D46" s="153"/>
      <c r="E46" s="68"/>
      <c r="F46" s="68"/>
      <c r="G46" s="68"/>
      <c r="H46" s="32"/>
      <c r="I46" s="373" t="s">
        <v>37</v>
      </c>
      <c r="J46" s="377"/>
      <c r="K46" s="156"/>
      <c r="L46" s="109">
        <f>E39</f>
        <v>0</v>
      </c>
      <c r="M46" s="157"/>
      <c r="N46" s="387"/>
      <c r="O46" s="73"/>
      <c r="P46" s="114">
        <f>IF(SUM(L49,L46)&gt;2500,ROUNDUP(L46/SUM(L49,L46)*1250,0),ROUNDDOWN(L46*0.5,0))</f>
        <v>0</v>
      </c>
      <c r="Q46" s="74"/>
      <c r="R46" s="32"/>
      <c r="S46" s="9"/>
      <c r="T46" s="9"/>
      <c r="U46" s="9"/>
      <c r="V46" s="9"/>
      <c r="W46" s="6"/>
    </row>
    <row r="47" spans="1:23" s="7" customFormat="1" ht="35.1" customHeight="1" thickBot="1">
      <c r="A47" s="21"/>
      <c r="B47" s="56"/>
      <c r="C47" s="56"/>
      <c r="D47" s="56"/>
      <c r="E47" s="56"/>
      <c r="F47" s="56"/>
      <c r="G47" s="153"/>
      <c r="H47" s="153"/>
      <c r="I47" s="153"/>
      <c r="J47" s="153"/>
      <c r="K47" s="153"/>
      <c r="L47" s="153"/>
      <c r="M47" s="153"/>
      <c r="N47" s="153"/>
      <c r="O47" s="153"/>
      <c r="P47" s="158"/>
      <c r="Q47" s="32"/>
      <c r="R47" s="158"/>
      <c r="S47" s="9"/>
      <c r="T47" s="9"/>
      <c r="U47" s="9"/>
      <c r="V47" s="9"/>
      <c r="W47" s="6"/>
    </row>
    <row r="48" spans="1:23" s="8" customFormat="1" ht="35.1" customHeight="1">
      <c r="A48" s="19"/>
      <c r="B48" s="370" t="s">
        <v>19</v>
      </c>
      <c r="C48" s="398"/>
      <c r="D48" s="75" t="s">
        <v>83</v>
      </c>
      <c r="E48" s="70"/>
      <c r="F48" s="76" t="s">
        <v>84</v>
      </c>
      <c r="G48" s="32"/>
      <c r="H48" s="32"/>
      <c r="I48" s="370" t="s">
        <v>34</v>
      </c>
      <c r="J48" s="398"/>
      <c r="K48" s="69" t="s">
        <v>83</v>
      </c>
      <c r="L48" s="70"/>
      <c r="M48" s="71" t="s">
        <v>84</v>
      </c>
      <c r="N48" s="386" t="s">
        <v>33</v>
      </c>
      <c r="O48" s="72" t="s">
        <v>83</v>
      </c>
      <c r="P48" s="59"/>
      <c r="Q48" s="71" t="s">
        <v>84</v>
      </c>
      <c r="R48" s="32"/>
      <c r="S48" s="9"/>
      <c r="T48" s="9"/>
      <c r="U48" s="9"/>
      <c r="V48" s="9"/>
      <c r="W48" s="6"/>
    </row>
    <row r="49" spans="1:23" s="8" customFormat="1" ht="35.1" customHeight="1" thickBot="1">
      <c r="A49" s="19"/>
      <c r="B49" s="388" t="s">
        <v>15</v>
      </c>
      <c r="C49" s="389"/>
      <c r="D49" s="162"/>
      <c r="E49" s="109">
        <f>L39-P39</f>
        <v>0</v>
      </c>
      <c r="F49" s="77"/>
      <c r="G49" s="68"/>
      <c r="H49" s="32"/>
      <c r="I49" s="373" t="s">
        <v>36</v>
      </c>
      <c r="J49" s="377"/>
      <c r="K49" s="156"/>
      <c r="L49" s="109">
        <f>E49</f>
        <v>0</v>
      </c>
      <c r="M49" s="157"/>
      <c r="N49" s="387"/>
      <c r="O49" s="73"/>
      <c r="P49" s="114">
        <f>IF(SUM(L49,L46)&gt;2500,ROUNDDOWN(L49/SUM(L49,L46)*1250,0),ROUNDDOWN(L49*0.5,0))</f>
        <v>0</v>
      </c>
      <c r="Q49" s="74"/>
      <c r="R49" s="32"/>
      <c r="S49" s="28"/>
      <c r="T49" s="9"/>
      <c r="U49" s="9"/>
      <c r="V49" s="9"/>
      <c r="W49" s="6"/>
    </row>
    <row r="50" spans="1:23" s="7" customFormat="1" ht="35.1" customHeight="1" thickBot="1">
      <c r="A50" s="21"/>
      <c r="B50" s="56"/>
      <c r="C50" s="56"/>
      <c r="D50" s="56"/>
      <c r="E50" s="56"/>
      <c r="F50" s="56"/>
      <c r="G50" s="153"/>
      <c r="H50" s="153"/>
      <c r="I50" s="153"/>
      <c r="J50" s="153"/>
      <c r="K50" s="153"/>
      <c r="L50" s="153"/>
      <c r="M50" s="153"/>
      <c r="N50" s="153"/>
      <c r="O50" s="153"/>
      <c r="P50" s="32"/>
      <c r="Q50" s="32"/>
      <c r="R50" s="32"/>
      <c r="S50" s="9"/>
      <c r="T50" s="9"/>
      <c r="U50" s="9"/>
      <c r="V50" s="9"/>
      <c r="W50" s="6"/>
    </row>
    <row r="51" spans="1:23" s="8" customFormat="1" ht="35.1" customHeight="1">
      <c r="A51" s="19"/>
      <c r="B51" s="381" t="s">
        <v>31</v>
      </c>
      <c r="C51" s="382"/>
      <c r="D51" s="382"/>
      <c r="E51" s="382"/>
      <c r="F51" s="382"/>
      <c r="G51" s="382"/>
      <c r="H51" s="382"/>
      <c r="I51" s="382"/>
      <c r="J51" s="383"/>
      <c r="K51" s="378" t="s">
        <v>24</v>
      </c>
      <c r="L51" s="379"/>
      <c r="M51" s="379"/>
      <c r="N51" s="380"/>
      <c r="O51" s="72" t="s">
        <v>83</v>
      </c>
      <c r="P51" s="78"/>
      <c r="Q51" s="71" t="s">
        <v>84</v>
      </c>
      <c r="R51" s="32"/>
      <c r="S51" s="9"/>
      <c r="T51" s="9"/>
      <c r="U51" s="9"/>
      <c r="V51" s="9"/>
      <c r="W51" s="6"/>
    </row>
    <row r="52" spans="1:23" s="8" customFormat="1" ht="35.1" customHeight="1" thickBot="1">
      <c r="A52" s="19"/>
      <c r="B52" s="384"/>
      <c r="C52" s="375"/>
      <c r="D52" s="375"/>
      <c r="E52" s="375"/>
      <c r="F52" s="375"/>
      <c r="G52" s="375"/>
      <c r="H52" s="375"/>
      <c r="I52" s="375"/>
      <c r="J52" s="385"/>
      <c r="K52" s="375" t="s">
        <v>25</v>
      </c>
      <c r="L52" s="375"/>
      <c r="M52" s="375"/>
      <c r="N52" s="376"/>
      <c r="O52" s="361">
        <f>SUM(P49,P46)</f>
        <v>0</v>
      </c>
      <c r="P52" s="362"/>
      <c r="Q52" s="363"/>
      <c r="R52" s="32"/>
      <c r="S52" s="9"/>
      <c r="T52" s="9"/>
      <c r="U52" s="9"/>
      <c r="V52" s="9"/>
      <c r="W52" s="6"/>
    </row>
    <row r="53" spans="1:23" s="8" customFormat="1" ht="24.95" customHeight="1">
      <c r="A53" s="19"/>
      <c r="B53" s="31"/>
      <c r="C53" s="31"/>
      <c r="D53" s="31"/>
      <c r="E53" s="30"/>
      <c r="F53" s="30"/>
      <c r="G53" s="30"/>
      <c r="H53" s="30"/>
      <c r="I53" s="30"/>
      <c r="J53" s="30"/>
      <c r="K53" s="30"/>
      <c r="L53" s="30"/>
      <c r="M53" s="19"/>
      <c r="N53" s="19"/>
      <c r="O53" s="25"/>
      <c r="P53" s="11"/>
      <c r="Q53" s="11"/>
      <c r="R53" s="11"/>
      <c r="S53" s="9"/>
      <c r="T53" s="9"/>
      <c r="U53" s="9"/>
      <c r="V53" s="9"/>
      <c r="W53" s="6"/>
    </row>
    <row r="54" spans="1:23" s="8" customFormat="1" ht="30" customHeight="1">
      <c r="A54" s="19"/>
      <c r="B54" s="33" t="s">
        <v>0</v>
      </c>
      <c r="C54" s="34"/>
      <c r="D54" s="34"/>
      <c r="E54" s="34"/>
      <c r="F54" s="34"/>
      <c r="G54" s="34"/>
      <c r="H54" s="34"/>
      <c r="I54" s="34"/>
      <c r="J54" s="34"/>
      <c r="K54" s="34"/>
      <c r="L54" s="34"/>
      <c r="M54" s="19"/>
      <c r="N54" s="19"/>
      <c r="O54" s="19"/>
      <c r="P54" s="19"/>
      <c r="Q54" s="19"/>
      <c r="R54" s="19"/>
    </row>
    <row r="55" spans="1:23" s="8" customFormat="1" ht="30" customHeight="1">
      <c r="A55" s="19"/>
      <c r="B55" s="33" t="s">
        <v>21</v>
      </c>
      <c r="C55" s="34"/>
      <c r="D55" s="34"/>
      <c r="E55" s="34"/>
      <c r="F55" s="34"/>
      <c r="G55" s="34"/>
      <c r="H55" s="34"/>
      <c r="I55" s="34"/>
      <c r="J55" s="34"/>
      <c r="K55" s="34"/>
      <c r="L55" s="34"/>
      <c r="M55" s="19"/>
      <c r="N55" s="19"/>
      <c r="O55" s="19"/>
      <c r="P55" s="19"/>
      <c r="Q55" s="19"/>
      <c r="R55" s="19"/>
    </row>
    <row r="56" spans="1:23" s="8" customFormat="1" ht="30" customHeight="1">
      <c r="A56" s="19"/>
      <c r="B56" s="33" t="s">
        <v>26</v>
      </c>
      <c r="C56" s="34"/>
      <c r="D56" s="34"/>
      <c r="E56" s="34"/>
      <c r="F56" s="34"/>
      <c r="G56" s="34"/>
      <c r="H56" s="34"/>
      <c r="I56" s="34"/>
      <c r="J56" s="34"/>
      <c r="K56" s="34"/>
      <c r="L56" s="34"/>
      <c r="M56" s="19"/>
      <c r="N56" s="19"/>
      <c r="O56" s="19"/>
      <c r="P56" s="19"/>
      <c r="Q56" s="19"/>
      <c r="R56" s="19"/>
    </row>
    <row r="57" spans="1:23" s="8" customFormat="1" ht="30" customHeight="1">
      <c r="B57" s="35" t="s">
        <v>27</v>
      </c>
      <c r="C57" s="36"/>
      <c r="D57" s="36"/>
      <c r="E57" s="36"/>
      <c r="F57" s="36"/>
      <c r="G57" s="36"/>
      <c r="H57" s="36"/>
      <c r="I57" s="36"/>
      <c r="J57" s="36"/>
      <c r="K57" s="36"/>
      <c r="L57" s="36"/>
    </row>
    <row r="58" spans="1:23" s="8" customFormat="1" ht="30" customHeight="1">
      <c r="B58" s="35" t="s">
        <v>28</v>
      </c>
      <c r="C58" s="36"/>
      <c r="D58" s="36"/>
      <c r="E58" s="36"/>
      <c r="F58" s="36"/>
      <c r="G58" s="36"/>
      <c r="H58" s="36"/>
      <c r="I58" s="36"/>
      <c r="J58" s="36"/>
      <c r="K58" s="36"/>
      <c r="L58" s="36"/>
    </row>
    <row r="59" spans="1:23" s="8" customFormat="1" ht="30" customHeight="1">
      <c r="B59" s="35" t="s">
        <v>29</v>
      </c>
      <c r="C59" s="36"/>
      <c r="D59" s="36"/>
      <c r="E59" s="36"/>
      <c r="F59" s="36"/>
      <c r="G59" s="36"/>
      <c r="H59" s="36"/>
      <c r="I59" s="36"/>
      <c r="J59" s="36"/>
      <c r="K59" s="36"/>
      <c r="L59" s="36"/>
    </row>
    <row r="60" spans="1:23" s="8" customFormat="1" ht="30" customHeight="1">
      <c r="B60" s="35" t="s">
        <v>30</v>
      </c>
      <c r="C60" s="36"/>
      <c r="D60" s="36"/>
      <c r="E60" s="36"/>
      <c r="F60" s="36"/>
      <c r="G60" s="36"/>
      <c r="H60" s="36"/>
      <c r="I60" s="36"/>
      <c r="J60" s="36"/>
      <c r="K60" s="36"/>
      <c r="L60" s="36"/>
    </row>
    <row r="61" spans="1:23" s="8" customFormat="1" ht="30" customHeight="1">
      <c r="B61" s="36" t="s">
        <v>38</v>
      </c>
      <c r="C61" s="36"/>
      <c r="D61" s="36"/>
      <c r="E61" s="36"/>
      <c r="F61" s="36"/>
      <c r="G61" s="36"/>
      <c r="H61" s="36"/>
      <c r="I61" s="36"/>
      <c r="J61" s="36"/>
      <c r="K61" s="36"/>
      <c r="L61" s="36"/>
    </row>
    <row r="62" spans="1:23" s="8" customFormat="1" ht="30" customHeight="1">
      <c r="B62" s="37" t="s">
        <v>39</v>
      </c>
      <c r="C62" s="36"/>
      <c r="D62" s="36"/>
      <c r="E62" s="36"/>
      <c r="F62" s="36"/>
      <c r="G62" s="36"/>
      <c r="H62" s="36"/>
      <c r="I62" s="36"/>
      <c r="J62" s="36"/>
      <c r="K62" s="36"/>
      <c r="L62" s="36"/>
    </row>
    <row r="63" spans="1:23" ht="30">
      <c r="B63" s="38"/>
      <c r="C63" s="38"/>
      <c r="D63" s="38"/>
      <c r="E63" s="38"/>
      <c r="F63" s="38"/>
      <c r="G63" s="38"/>
      <c r="H63" s="38"/>
      <c r="I63" s="38"/>
      <c r="J63" s="38"/>
      <c r="K63" s="38"/>
      <c r="L63" s="38"/>
    </row>
  </sheetData>
  <sheetProtection algorithmName="SHA-512" hashValue="bTYvmE7ep368P8g4peRmynE8BJvPJOHOcA2FtRePlE4QIrJ32TCt9nvuveoyw8hwnl2TfgnOTS9hRWWagB+q0g==" saltValue="8VN0jDKUfBeGmDjI/DCrZQ==" spinCount="100000" sheet="1" selectLockedCells="1"/>
  <mergeCells count="86">
    <mergeCell ref="G29:H29"/>
    <mergeCell ref="G31:H31"/>
    <mergeCell ref="G33:H33"/>
    <mergeCell ref="B36:C37"/>
    <mergeCell ref="I30:J31"/>
    <mergeCell ref="I32:J33"/>
    <mergeCell ref="I34:J35"/>
    <mergeCell ref="I36:J37"/>
    <mergeCell ref="B30:C31"/>
    <mergeCell ref="B32:C33"/>
    <mergeCell ref="I28:J29"/>
    <mergeCell ref="G30:H30"/>
    <mergeCell ref="G32:H32"/>
    <mergeCell ref="B48:C48"/>
    <mergeCell ref="I48:J48"/>
    <mergeCell ref="G35:H35"/>
    <mergeCell ref="B45:C45"/>
    <mergeCell ref="I45:J45"/>
    <mergeCell ref="B46:C46"/>
    <mergeCell ref="I46:J46"/>
    <mergeCell ref="B34:C35"/>
    <mergeCell ref="G37:H37"/>
    <mergeCell ref="G34:H34"/>
    <mergeCell ref="G36:H36"/>
    <mergeCell ref="G26:H26"/>
    <mergeCell ref="I18:J19"/>
    <mergeCell ref="G25:H25"/>
    <mergeCell ref="G21:H21"/>
    <mergeCell ref="G19:H19"/>
    <mergeCell ref="G23:H23"/>
    <mergeCell ref="I20:J21"/>
    <mergeCell ref="I22:J23"/>
    <mergeCell ref="I24:J25"/>
    <mergeCell ref="I26:J27"/>
    <mergeCell ref="G18:H18"/>
    <mergeCell ref="G20:H20"/>
    <mergeCell ref="O52:Q52"/>
    <mergeCell ref="K12:N12"/>
    <mergeCell ref="O12:R12"/>
    <mergeCell ref="L43:L44"/>
    <mergeCell ref="M43:N44"/>
    <mergeCell ref="I41:N42"/>
    <mergeCell ref="K52:N52"/>
    <mergeCell ref="I49:J49"/>
    <mergeCell ref="K51:N51"/>
    <mergeCell ref="B51:J52"/>
    <mergeCell ref="N48:N49"/>
    <mergeCell ref="B49:C49"/>
    <mergeCell ref="N45:N46"/>
    <mergeCell ref="G22:H22"/>
    <mergeCell ref="I43:J44"/>
    <mergeCell ref="G15:H15"/>
    <mergeCell ref="G17:H17"/>
    <mergeCell ref="B14:C15"/>
    <mergeCell ref="G14:H14"/>
    <mergeCell ref="I14:J15"/>
    <mergeCell ref="G28:H28"/>
    <mergeCell ref="B16:C17"/>
    <mergeCell ref="B18:C19"/>
    <mergeCell ref="I16:J17"/>
    <mergeCell ref="G27:H27"/>
    <mergeCell ref="G16:H16"/>
    <mergeCell ref="B20:C21"/>
    <mergeCell ref="B22:C23"/>
    <mergeCell ref="B24:C25"/>
    <mergeCell ref="B26:C27"/>
    <mergeCell ref="B28:C29"/>
    <mergeCell ref="G24:H24"/>
    <mergeCell ref="A2:R2"/>
    <mergeCell ref="B11:G11"/>
    <mergeCell ref="I11:R11"/>
    <mergeCell ref="B12:C13"/>
    <mergeCell ref="I12:J13"/>
    <mergeCell ref="B4:F4"/>
    <mergeCell ref="C5:F5"/>
    <mergeCell ref="H5:L5"/>
    <mergeCell ref="P5:Q5"/>
    <mergeCell ref="M5:O5"/>
    <mergeCell ref="D12:H12"/>
    <mergeCell ref="G4:L4"/>
    <mergeCell ref="G13:H13"/>
    <mergeCell ref="N38:N39"/>
    <mergeCell ref="R38:R39"/>
    <mergeCell ref="B38:C39"/>
    <mergeCell ref="G38:H39"/>
    <mergeCell ref="I38:J39"/>
  </mergeCells>
  <phoneticPr fontId="1"/>
  <conditionalFormatting sqref="O15:R39 O14:Q14">
    <cfRule type="expression" dxfId="1" priority="2">
      <formula>$B$9="■"</formula>
    </cfRule>
  </conditionalFormatting>
  <conditionalFormatting sqref="R14">
    <cfRule type="expression" dxfId="0" priority="1">
      <formula>$B$9="■"</formula>
    </cfRule>
  </conditionalFormatting>
  <dataValidations count="1">
    <dataValidation type="list" allowBlank="1" showInputMessage="1" showErrorMessage="1" sqref="B8:B9">
      <formula1>"□,■"</formula1>
    </dataValidation>
  </dataValidations>
  <printOptions horizontalCentered="1"/>
  <pageMargins left="0" right="0" top="0" bottom="0" header="0" footer="0"/>
  <pageSetup paperSize="9" scale="3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実績（入力フォーム）</vt:lpstr>
      <vt:lpstr>実績（記入例）</vt:lpstr>
      <vt:lpstr>補助対象事業費の内訳（別添4）</vt:lpstr>
      <vt:lpstr>'実績（記入例）'!Print_Area</vt:lpstr>
      <vt:lpstr>'実績（入力フォーム）'!Print_Area</vt:lpstr>
      <vt:lpstr>'補助対象事業費の内訳（別添4）'!Print_Area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2022-11-30T01:19:31Z</cp:lastPrinted>
  <dcterms:created xsi:type="dcterms:W3CDTF">2018-06-18T13:53:01Z</dcterms:created>
  <dcterms:modified xsi:type="dcterms:W3CDTF">2022-11-30T01:19:57Z</dcterms:modified>
</cp:coreProperties>
</file>